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34" firstSheet="4" activeTab="14"/>
  </bookViews>
  <sheets>
    <sheet name="январь" sheetId="19" r:id="rId1"/>
    <sheet name="февраль" sheetId="20" r:id="rId2"/>
    <sheet name="март" sheetId="21" r:id="rId3"/>
    <sheet name="за 1-й квартал" sheetId="22" r:id="rId4"/>
    <sheet name="апрель" sheetId="23" r:id="rId5"/>
    <sheet name="май" sheetId="24" r:id="rId6"/>
    <sheet name="июнь" sheetId="25" r:id="rId7"/>
    <sheet name="за 2-й квартал" sheetId="26" r:id="rId8"/>
    <sheet name="июль" sheetId="27" r:id="rId9"/>
    <sheet name="сентябрь" sheetId="28" r:id="rId10"/>
    <sheet name="август" sheetId="29" r:id="rId11"/>
    <sheet name="за 3-й квартал" sheetId="30" r:id="rId12"/>
    <sheet name="октябрь" sheetId="31" r:id="rId13"/>
    <sheet name="ноябрь" sheetId="32" r:id="rId14"/>
    <sheet name="декабрь" sheetId="33" r:id="rId15"/>
    <sheet name="за 4-й квартал" sheetId="34" r:id="rId16"/>
    <sheet name="годовой за 2021г" sheetId="35" r:id="rId17"/>
  </sheets>
  <calcPr calcId="144525"/>
</workbook>
</file>

<file path=xl/calcChain.xml><?xml version="1.0" encoding="utf-8"?>
<calcChain xmlns="http://schemas.openxmlformats.org/spreadsheetml/2006/main">
  <c r="Y145" i="35" l="1"/>
  <c r="AB145" i="35" s="1"/>
  <c r="Y144" i="35"/>
  <c r="AB144" i="35" s="1"/>
  <c r="Y143" i="35"/>
  <c r="AB143" i="35" s="1"/>
  <c r="Y27" i="34"/>
  <c r="AB27" i="34" s="1"/>
  <c r="Y26" i="34"/>
  <c r="AB26" i="34" s="1"/>
  <c r="Y25" i="34"/>
  <c r="AB25" i="34" s="1"/>
  <c r="Y142" i="35" l="1"/>
  <c r="AB142" i="35" s="1"/>
  <c r="Y141" i="35"/>
  <c r="AB141" i="35" s="1"/>
  <c r="Y140" i="35"/>
  <c r="AB140" i="35" s="1"/>
  <c r="Y139" i="35"/>
  <c r="AB139" i="35" s="1"/>
  <c r="Y138" i="35"/>
  <c r="AB138" i="35" s="1"/>
  <c r="Y136" i="35"/>
  <c r="AB136" i="35" s="1"/>
  <c r="Y135" i="35"/>
  <c r="AB135" i="35" s="1"/>
  <c r="Y134" i="35"/>
  <c r="AB134" i="35" s="1"/>
  <c r="Y133" i="35"/>
  <c r="AB133" i="35" s="1"/>
  <c r="Y132" i="35"/>
  <c r="AB132" i="35" s="1"/>
  <c r="Y131" i="35"/>
  <c r="AB131" i="35" s="1"/>
  <c r="Y130" i="35"/>
  <c r="AB130" i="35" s="1"/>
  <c r="Y129" i="35"/>
  <c r="AB129" i="35" s="1"/>
  <c r="Y128" i="35"/>
  <c r="AB128" i="35" s="1"/>
  <c r="Y127" i="35"/>
  <c r="AB127" i="35" s="1"/>
  <c r="Y126" i="35"/>
  <c r="AB126" i="35" s="1"/>
  <c r="Y125" i="35"/>
  <c r="AB125" i="35" s="1"/>
  <c r="Y124" i="35"/>
  <c r="AB124" i="35" s="1"/>
  <c r="Y123" i="35"/>
  <c r="AB123" i="35" s="1"/>
  <c r="Y122" i="35"/>
  <c r="AB122" i="35" s="1"/>
  <c r="Y121" i="35"/>
  <c r="AB121" i="35" s="1"/>
  <c r="Y120" i="35"/>
  <c r="AB120" i="35" s="1"/>
  <c r="Y119" i="35"/>
  <c r="AB119" i="35" s="1"/>
  <c r="Y118" i="35"/>
  <c r="AB118" i="35" s="1"/>
  <c r="Y117" i="35"/>
  <c r="AB117" i="35" s="1"/>
  <c r="Y116" i="35"/>
  <c r="AB116" i="35" s="1"/>
  <c r="Y115" i="35"/>
  <c r="AB115" i="35" s="1"/>
  <c r="Y114" i="35"/>
  <c r="AB114" i="35" s="1"/>
  <c r="Y113" i="35"/>
  <c r="AB113" i="35" s="1"/>
  <c r="Y112" i="35"/>
  <c r="AB112" i="35" s="1"/>
  <c r="Y111" i="35"/>
  <c r="AB111" i="35" s="1"/>
  <c r="Y110" i="35"/>
  <c r="AB110" i="35" s="1"/>
  <c r="Y109" i="35"/>
  <c r="AB109" i="35" s="1"/>
  <c r="Y108" i="35"/>
  <c r="AB108" i="35" s="1"/>
  <c r="Y107" i="35"/>
  <c r="AB107" i="35" s="1"/>
  <c r="Y106" i="35"/>
  <c r="AB106" i="35" s="1"/>
  <c r="Y105" i="35"/>
  <c r="AB105" i="35" s="1"/>
  <c r="Y104" i="35"/>
  <c r="AB104" i="35" s="1"/>
  <c r="Y103" i="35"/>
  <c r="AB103" i="35" s="1"/>
  <c r="Y102" i="35"/>
  <c r="AB102" i="35" s="1"/>
  <c r="Y101" i="35"/>
  <c r="AB101" i="35" s="1"/>
  <c r="Y100" i="35"/>
  <c r="AB100" i="35" s="1"/>
  <c r="Y99" i="35"/>
  <c r="AB99" i="35" s="1"/>
  <c r="Y98" i="35"/>
  <c r="AB98" i="35" s="1"/>
  <c r="Y96" i="35"/>
  <c r="AB96" i="35" s="1"/>
  <c r="Y95" i="35"/>
  <c r="AB95" i="35" s="1"/>
  <c r="Y94" i="35"/>
  <c r="AB94" i="35" s="1"/>
  <c r="Y93" i="35"/>
  <c r="AB93" i="35" s="1"/>
  <c r="Y92" i="35"/>
  <c r="AB92" i="35" s="1"/>
  <c r="Y91" i="35"/>
  <c r="AB91" i="35" s="1"/>
  <c r="Y90" i="35"/>
  <c r="AB90" i="35" s="1"/>
  <c r="Y89" i="35"/>
  <c r="AB89" i="35" s="1"/>
  <c r="Y87" i="35"/>
  <c r="AB87" i="35" s="1"/>
  <c r="Y86" i="35"/>
  <c r="AB86" i="35" s="1"/>
  <c r="Y85" i="35"/>
  <c r="AB85" i="35" s="1"/>
  <c r="Y84" i="35"/>
  <c r="AB84" i="35" s="1"/>
  <c r="Y83" i="35"/>
  <c r="AB83" i="35" s="1"/>
  <c r="Y82" i="35"/>
  <c r="AB82" i="35" s="1"/>
  <c r="Y81" i="35"/>
  <c r="AB81" i="35" s="1"/>
  <c r="Y80" i="35"/>
  <c r="AB80" i="35" s="1"/>
  <c r="Y79" i="35"/>
  <c r="AB79" i="35" s="1"/>
  <c r="Y78" i="35"/>
  <c r="AB78" i="35" s="1"/>
  <c r="Y77" i="35"/>
  <c r="AB77" i="35" s="1"/>
  <c r="Y76" i="35"/>
  <c r="AB76" i="35" s="1"/>
  <c r="Y75" i="35"/>
  <c r="AB75" i="35" s="1"/>
  <c r="Y74" i="35"/>
  <c r="AB74" i="35" s="1"/>
  <c r="Y73" i="35"/>
  <c r="AB73" i="35" s="1"/>
  <c r="Y72" i="35"/>
  <c r="AB72" i="35" s="1"/>
  <c r="Y71" i="35"/>
  <c r="AB71" i="35" s="1"/>
  <c r="Y70" i="35"/>
  <c r="AB70" i="35" s="1"/>
  <c r="Y69" i="35"/>
  <c r="AB69" i="35" s="1"/>
  <c r="Y68" i="35"/>
  <c r="AB68" i="35" s="1"/>
  <c r="Y67" i="35"/>
  <c r="AB67" i="35" s="1"/>
  <c r="Y66" i="35"/>
  <c r="AB66" i="35" s="1"/>
  <c r="Y65" i="35"/>
  <c r="AB65" i="35" s="1"/>
  <c r="Y64" i="35"/>
  <c r="AB64" i="35" s="1"/>
  <c r="Y63" i="35"/>
  <c r="AB63" i="35" s="1"/>
  <c r="Y62" i="35"/>
  <c r="AB62" i="35" s="1"/>
  <c r="Y61" i="35"/>
  <c r="AB61" i="35" s="1"/>
  <c r="Y60" i="35"/>
  <c r="AB60" i="35" s="1"/>
  <c r="Y59" i="35"/>
  <c r="AB59" i="35" s="1"/>
  <c r="Y58" i="35"/>
  <c r="AB58" i="35" s="1"/>
  <c r="Y57" i="35"/>
  <c r="AB57" i="35" s="1"/>
  <c r="Y56" i="35"/>
  <c r="AB56" i="35" s="1"/>
  <c r="Y55" i="35"/>
  <c r="AB55" i="35" s="1"/>
  <c r="Y54" i="35"/>
  <c r="AB54" i="35" s="1"/>
  <c r="Y53" i="35"/>
  <c r="AB53" i="35" s="1"/>
  <c r="Y52" i="35"/>
  <c r="AB52" i="35" s="1"/>
  <c r="Y51" i="35"/>
  <c r="AB51" i="35" s="1"/>
  <c r="Y50" i="35"/>
  <c r="AB50" i="35" s="1"/>
  <c r="Y49" i="35"/>
  <c r="AB49" i="35" s="1"/>
  <c r="Y48" i="35"/>
  <c r="AB48" i="35" s="1"/>
  <c r="Y47" i="35"/>
  <c r="AB47" i="35" s="1"/>
  <c r="Y46" i="35"/>
  <c r="AB46" i="35" s="1"/>
  <c r="Y45" i="35"/>
  <c r="AB45" i="35" s="1"/>
  <c r="Y44" i="35"/>
  <c r="AB44" i="35" s="1"/>
  <c r="Y43" i="35"/>
  <c r="AB43" i="35" s="1"/>
  <c r="Y41" i="35"/>
  <c r="AB41" i="35" s="1"/>
  <c r="Y40" i="35"/>
  <c r="AB40" i="35" s="1"/>
  <c r="Y37" i="35"/>
  <c r="AB37" i="35" s="1"/>
  <c r="Y33" i="35"/>
  <c r="AB33" i="35" s="1"/>
  <c r="AB32" i="35"/>
  <c r="Y32" i="35"/>
  <c r="AB31" i="35"/>
  <c r="Y31" i="35"/>
  <c r="AB30" i="35"/>
  <c r="Y30" i="35"/>
  <c r="AB29" i="35"/>
  <c r="Y29" i="35"/>
  <c r="AB28" i="35"/>
  <c r="Y28" i="35"/>
  <c r="AB27" i="35"/>
  <c r="Y27" i="35"/>
  <c r="AB26" i="35"/>
  <c r="Y26" i="35"/>
  <c r="AB25" i="35"/>
  <c r="Y25" i="35"/>
  <c r="AB24" i="35"/>
  <c r="Y24" i="35"/>
  <c r="AB23" i="35"/>
  <c r="Y23" i="35"/>
  <c r="AB22" i="35"/>
  <c r="Y22" i="35"/>
  <c r="AB21" i="35"/>
  <c r="Y21" i="35"/>
  <c r="AB20" i="35"/>
  <c r="Y20" i="35"/>
  <c r="AB19" i="35"/>
  <c r="Y19" i="35"/>
  <c r="AB18" i="35"/>
  <c r="Y18" i="35"/>
  <c r="AB17" i="35"/>
  <c r="Y17" i="35"/>
  <c r="AB16" i="35"/>
  <c r="Y16" i="35"/>
  <c r="AB15" i="35"/>
  <c r="Y15" i="35"/>
  <c r="AB14" i="35"/>
  <c r="Y14" i="35"/>
  <c r="AB13" i="35"/>
  <c r="Y13" i="35"/>
  <c r="AB12" i="35"/>
  <c r="Y12" i="35"/>
  <c r="AB11" i="35"/>
  <c r="Y11" i="35"/>
  <c r="AB10" i="35"/>
  <c r="Y10" i="35"/>
  <c r="AB9" i="35"/>
  <c r="Y9" i="35"/>
  <c r="AB8" i="35"/>
  <c r="Y8" i="35"/>
  <c r="Y24" i="34"/>
  <c r="AB24" i="34" s="1"/>
  <c r="AB23" i="34" s="1"/>
  <c r="F24" i="34"/>
  <c r="E24" i="34"/>
  <c r="D24" i="34"/>
  <c r="AJ23" i="34"/>
  <c r="AI23" i="34"/>
  <c r="AH23" i="34"/>
  <c r="AG23" i="34"/>
  <c r="AF23" i="34"/>
  <c r="AE23" i="34"/>
  <c r="AD23" i="34"/>
  <c r="AC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B23" i="34"/>
  <c r="Y22" i="34"/>
  <c r="AB22" i="34" s="1"/>
  <c r="AB21" i="34"/>
  <c r="Y21" i="34"/>
  <c r="AB20" i="34"/>
  <c r="Y20" i="34"/>
  <c r="AB19" i="34"/>
  <c r="Y19" i="34"/>
  <c r="AB18" i="34"/>
  <c r="Y18" i="34"/>
  <c r="Y17" i="34"/>
  <c r="AB17" i="34" s="1"/>
  <c r="Y16" i="34"/>
  <c r="AB16" i="34" s="1"/>
  <c r="Y15" i="34"/>
  <c r="AB15" i="34" s="1"/>
  <c r="Y14" i="34"/>
  <c r="AB14" i="34" s="1"/>
  <c r="Y13" i="34"/>
  <c r="AB13" i="34" s="1"/>
  <c r="Y12" i="34"/>
  <c r="AB12" i="34" s="1"/>
  <c r="Y11" i="34"/>
  <c r="AB11" i="34" s="1"/>
  <c r="Y10" i="34"/>
  <c r="AB10" i="34" s="1"/>
  <c r="Y9" i="34"/>
  <c r="AB9" i="34" s="1"/>
  <c r="Y10" i="33"/>
  <c r="AB10" i="33" s="1"/>
  <c r="Y9" i="33"/>
  <c r="AB9" i="33" s="1"/>
  <c r="Y8" i="33"/>
  <c r="AB8" i="33" s="1"/>
  <c r="A15" i="32" l="1"/>
  <c r="B15" i="32"/>
  <c r="C15" i="32"/>
  <c r="E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Z15" i="32"/>
  <c r="AA15" i="32"/>
  <c r="AC15" i="32"/>
  <c r="AD15" i="32"/>
  <c r="AE15" i="32"/>
  <c r="AF15" i="32"/>
  <c r="AG15" i="32"/>
  <c r="AH15" i="32"/>
  <c r="AI15" i="32"/>
  <c r="AJ15" i="32"/>
  <c r="D16" i="32"/>
  <c r="D15" i="32" s="1"/>
  <c r="E16" i="32"/>
  <c r="F16" i="32"/>
  <c r="F15" i="32" s="1"/>
  <c r="Y8" i="32" l="1"/>
  <c r="AB8" i="32" s="1"/>
  <c r="Y16" i="32"/>
  <c r="Y14" i="32"/>
  <c r="AB14" i="32" s="1"/>
  <c r="Y13" i="32"/>
  <c r="AB13" i="32" s="1"/>
  <c r="Y12" i="32"/>
  <c r="AB12" i="32" s="1"/>
  <c r="Y11" i="32"/>
  <c r="AB11" i="32" s="1"/>
  <c r="Y10" i="32"/>
  <c r="AB10" i="32" s="1"/>
  <c r="Y9" i="32"/>
  <c r="AB9" i="32" s="1"/>
  <c r="AB16" i="32" l="1"/>
  <c r="AB15" i="32" s="1"/>
  <c r="Y15" i="32"/>
  <c r="Y11" i="31"/>
  <c r="AB11" i="31" s="1"/>
  <c r="Y15" i="31"/>
  <c r="AB15" i="31" s="1"/>
  <c r="Y14" i="31" l="1"/>
  <c r="AB14" i="31" s="1"/>
  <c r="Y13" i="31"/>
  <c r="AB13" i="31" s="1"/>
  <c r="Y12" i="31"/>
  <c r="AB12" i="31" s="1"/>
  <c r="Y10" i="31"/>
  <c r="AB10" i="31" s="1"/>
  <c r="Y9" i="31"/>
  <c r="AB9" i="31" s="1"/>
  <c r="Y47" i="30" l="1"/>
  <c r="AB47" i="30" s="1"/>
  <c r="Y46" i="30"/>
  <c r="AB46" i="30" s="1"/>
  <c r="Y45" i="30"/>
  <c r="AB45" i="30" s="1"/>
  <c r="Y44" i="30"/>
  <c r="AB44" i="30" s="1"/>
  <c r="Y43" i="30"/>
  <c r="AB43" i="30" s="1"/>
  <c r="Y41" i="30" l="1"/>
  <c r="AB41" i="30" s="1"/>
  <c r="Y40" i="30"/>
  <c r="AB40" i="30" s="1"/>
  <c r="Y39" i="30"/>
  <c r="AB39" i="30" s="1"/>
  <c r="Y38" i="30"/>
  <c r="AB38" i="30" s="1"/>
  <c r="Y37" i="30"/>
  <c r="AB37" i="30" s="1"/>
  <c r="Y36" i="30"/>
  <c r="AB36" i="30" s="1"/>
  <c r="Y35" i="30"/>
  <c r="AB35" i="30" s="1"/>
  <c r="Y34" i="30"/>
  <c r="AB34" i="30" s="1"/>
  <c r="Y33" i="30"/>
  <c r="AB33" i="30" s="1"/>
  <c r="Y32" i="30"/>
  <c r="AB32" i="30" s="1"/>
  <c r="Y31" i="30"/>
  <c r="AB31" i="30" s="1"/>
  <c r="Y30" i="30"/>
  <c r="AB30" i="30" s="1"/>
  <c r="Y29" i="30"/>
  <c r="AB29" i="30" s="1"/>
  <c r="Y28" i="30"/>
  <c r="AB28" i="30" s="1"/>
  <c r="Y27" i="30"/>
  <c r="AB27" i="30" s="1"/>
  <c r="Y26" i="30"/>
  <c r="AB26" i="30" s="1"/>
  <c r="Y25" i="30"/>
  <c r="AB25" i="30" s="1"/>
  <c r="Y24" i="30"/>
  <c r="AB24" i="30" s="1"/>
  <c r="Y23" i="30"/>
  <c r="AB23" i="30" s="1"/>
  <c r="Y22" i="30"/>
  <c r="AB22" i="30" s="1"/>
  <c r="Y21" i="30"/>
  <c r="AB21" i="30" s="1"/>
  <c r="Y20" i="30"/>
  <c r="AB20" i="30" s="1"/>
  <c r="Y19" i="30"/>
  <c r="AB19" i="30" s="1"/>
  <c r="Y18" i="30"/>
  <c r="AB18" i="30" s="1"/>
  <c r="Y17" i="30"/>
  <c r="AB17" i="30" s="1"/>
  <c r="Y16" i="30"/>
  <c r="AB16" i="30" s="1"/>
  <c r="Y15" i="30"/>
  <c r="AB15" i="30" s="1"/>
  <c r="Y14" i="30"/>
  <c r="AB14" i="30" s="1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3" i="29"/>
  <c r="AB13" i="29" s="1"/>
  <c r="Y12" i="29"/>
  <c r="AB12" i="29" s="1"/>
  <c r="Y11" i="29"/>
  <c r="AB11" i="29" s="1"/>
  <c r="Y10" i="29"/>
  <c r="AB10" i="29" s="1"/>
  <c r="Y9" i="29"/>
  <c r="AB9" i="29" s="1"/>
  <c r="Y8" i="29"/>
  <c r="AB8" i="29" s="1"/>
  <c r="Y11" i="28" l="1"/>
  <c r="AB11" i="28" s="1"/>
  <c r="Y13" i="28" l="1"/>
  <c r="AB13" i="28" s="1"/>
  <c r="Y12" i="28"/>
  <c r="AB12" i="28" s="1"/>
  <c r="Y10" i="28"/>
  <c r="AB10" i="28" s="1"/>
  <c r="Y9" i="28"/>
  <c r="AB9" i="28" s="1"/>
  <c r="Y22" i="27" l="1"/>
  <c r="AB22" i="27" s="1"/>
  <c r="Y15" i="27" l="1"/>
  <c r="AB15" i="27" s="1"/>
  <c r="Y17" i="27" l="1"/>
  <c r="AB17" i="27" s="1"/>
  <c r="Y12" i="27"/>
  <c r="AB12" i="27"/>
  <c r="Y27" i="27"/>
  <c r="AB27" i="27" s="1"/>
  <c r="Y26" i="27"/>
  <c r="AB26" i="27" s="1"/>
  <c r="Y25" i="27"/>
  <c r="AB25" i="27" s="1"/>
  <c r="Y24" i="27"/>
  <c r="AB24" i="27" s="1"/>
  <c r="Y23" i="27"/>
  <c r="AB23" i="27" s="1"/>
  <c r="Y21" i="27"/>
  <c r="AB21" i="27" s="1"/>
  <c r="Y20" i="27"/>
  <c r="AB20" i="27" s="1"/>
  <c r="Y19" i="27"/>
  <c r="AB19" i="27" s="1"/>
  <c r="Y18" i="27"/>
  <c r="AB18" i="27" s="1"/>
  <c r="Y16" i="27"/>
  <c r="AB16" i="27" s="1"/>
  <c r="Y14" i="27"/>
  <c r="AB14" i="27" s="1"/>
  <c r="Y13" i="27"/>
  <c r="AB13" i="27" s="1"/>
  <c r="Y11" i="27"/>
  <c r="AB11" i="27" s="1"/>
  <c r="Y10" i="27"/>
  <c r="AB10" i="27" s="1"/>
  <c r="Y9" i="27"/>
  <c r="AB9" i="27" s="1"/>
  <c r="Y8" i="27"/>
  <c r="AB8" i="27" s="1"/>
  <c r="Y70" i="26" l="1"/>
  <c r="AB70" i="26" s="1"/>
  <c r="Y69" i="26"/>
  <c r="AB69" i="26" s="1"/>
  <c r="Y68" i="26"/>
  <c r="AB68" i="26" s="1"/>
  <c r="Y67" i="26"/>
  <c r="AB67" i="26" s="1"/>
  <c r="Y66" i="26"/>
  <c r="AB66" i="26" s="1"/>
  <c r="Y64" i="26"/>
  <c r="AB64" i="26" s="1"/>
  <c r="Y63" i="26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5" i="26"/>
  <c r="AB55" i="26" s="1"/>
  <c r="Y54" i="26"/>
  <c r="AB54" i="26" s="1"/>
  <c r="Y53" i="26"/>
  <c r="AB53" i="26" s="1"/>
  <c r="Y52" i="26"/>
  <c r="AB52" i="26" s="1"/>
  <c r="Y51" i="26" l="1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9" i="26"/>
  <c r="AB9" i="26" s="1"/>
  <c r="Y8" i="26"/>
  <c r="AB8" i="26" s="1"/>
  <c r="Y26" i="25" l="1"/>
  <c r="AB26" i="25" s="1"/>
  <c r="Y25" i="25"/>
  <c r="AB25" i="25" s="1"/>
  <c r="Y24" i="25"/>
  <c r="AB24" i="25" s="1"/>
  <c r="Y23" i="25"/>
  <c r="AB23" i="25" s="1"/>
  <c r="Y22" i="25"/>
  <c r="AB22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1" i="25"/>
  <c r="AB11" i="25" s="1"/>
  <c r="Y10" i="25"/>
  <c r="AB10" i="25" s="1"/>
  <c r="Y9" i="25"/>
  <c r="AB9" i="25" s="1"/>
  <c r="Y8" i="25"/>
  <c r="AB8" i="25" s="1"/>
  <c r="Y32" i="24" l="1"/>
  <c r="AB32" i="24" s="1"/>
  <c r="Y31" i="24"/>
  <c r="AB31" i="24" s="1"/>
  <c r="Y33" i="24"/>
  <c r="AB33" i="24" s="1"/>
  <c r="Y30" i="24"/>
  <c r="AB30" i="24" s="1"/>
  <c r="Y28" i="24"/>
  <c r="AB28" i="24" s="1"/>
  <c r="Y29" i="24"/>
  <c r="AB29" i="24" s="1"/>
  <c r="Y24" i="24"/>
  <c r="AB24" i="24" s="1"/>
  <c r="Y25" i="24"/>
  <c r="AB25" i="24" s="1"/>
  <c r="Y26" i="24"/>
  <c r="AB26" i="24" s="1"/>
  <c r="Y27" i="24"/>
  <c r="AB27" i="24" s="1"/>
  <c r="Y15" i="24" l="1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23" i="24" l="1"/>
  <c r="AB23" i="24" s="1"/>
  <c r="Y22" i="24"/>
  <c r="AB22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9" i="24"/>
  <c r="AB9" i="24" s="1"/>
  <c r="Y8" i="24"/>
  <c r="AB8" i="24" s="1"/>
  <c r="Y23" i="23" l="1"/>
  <c r="AB23" i="23" s="1"/>
  <c r="Y24" i="23"/>
  <c r="AB24" i="23" s="1"/>
  <c r="Y25" i="23"/>
  <c r="AB25" i="23" s="1"/>
  <c r="Y22" i="23"/>
  <c r="AB22" i="23" s="1"/>
  <c r="Y21" i="23"/>
  <c r="AB21" i="23" s="1"/>
  <c r="Y16" i="23"/>
  <c r="AB16" i="23" s="1"/>
  <c r="Y17" i="23"/>
  <c r="AB17" i="23" s="1"/>
  <c r="Y18" i="23"/>
  <c r="AB18" i="23" s="1"/>
  <c r="Y19" i="23"/>
  <c r="AB19" i="23" s="1"/>
  <c r="Y20" i="23"/>
  <c r="AB20" i="23" s="1"/>
  <c r="Y15" i="23" l="1"/>
  <c r="AB15" i="23" s="1"/>
  <c r="Y14" i="23"/>
  <c r="AB14" i="23" s="1"/>
  <c r="Y13" i="23"/>
  <c r="AB13" i="23" s="1"/>
  <c r="Y12" i="23"/>
  <c r="AB12" i="23" s="1"/>
  <c r="Y11" i="23"/>
  <c r="AB11" i="23" s="1"/>
  <c r="Y9" i="23"/>
  <c r="AB9" i="23" s="1"/>
  <c r="Y8" i="23"/>
  <c r="AB8" i="23" s="1"/>
  <c r="Y37" i="22" l="1"/>
  <c r="AB37" i="22" s="1"/>
  <c r="Y33" i="22"/>
  <c r="AB33" i="22" s="1"/>
  <c r="Y32" i="22"/>
  <c r="AB32" i="22" s="1"/>
  <c r="Y31" i="22"/>
  <c r="AB31" i="22" s="1"/>
  <c r="Y30" i="22"/>
  <c r="AB30" i="22" s="1"/>
  <c r="Y29" i="22"/>
  <c r="AB29" i="22" s="1"/>
  <c r="Y28" i="22" l="1"/>
  <c r="AB28" i="22" s="1"/>
  <c r="Y27" i="22"/>
  <c r="AB27" i="22" s="1"/>
  <c r="Y26" i="22"/>
  <c r="AB26" i="22" s="1"/>
  <c r="Y25" i="22"/>
  <c r="AB25" i="22" s="1"/>
  <c r="Y24" i="22"/>
  <c r="AB24" i="22" s="1"/>
  <c r="Y23" i="22"/>
  <c r="AB23" i="22" s="1"/>
  <c r="Y22" i="22"/>
  <c r="AB22" i="22" s="1"/>
  <c r="Y21" i="22"/>
  <c r="AB21" i="22" s="1"/>
  <c r="Y20" i="22"/>
  <c r="AB20" i="22" s="1"/>
  <c r="Y19" i="22"/>
  <c r="AB19" i="22" s="1"/>
  <c r="Y18" i="22"/>
  <c r="AB18" i="22" s="1"/>
  <c r="Y17" i="22"/>
  <c r="AB17" i="22" s="1"/>
  <c r="Y16" i="22"/>
  <c r="AB16" i="22" s="1"/>
  <c r="Y15" i="22"/>
  <c r="AB15" i="22" s="1"/>
  <c r="Y14" i="22"/>
  <c r="AB14" i="22" s="1"/>
  <c r="Y13" i="22"/>
  <c r="AB13" i="22" s="1"/>
  <c r="Y12" i="22"/>
  <c r="AB12" i="22" s="1"/>
  <c r="Y11" i="22"/>
  <c r="AB11" i="22" s="1"/>
  <c r="Y10" i="22"/>
  <c r="AB10" i="22" s="1"/>
  <c r="Y9" i="22"/>
  <c r="AB9" i="22" s="1"/>
  <c r="Y8" i="22"/>
  <c r="AB8" i="22" s="1"/>
  <c r="Y12" i="21" l="1"/>
  <c r="AB12" i="21" s="1"/>
  <c r="Y16" i="21" l="1"/>
  <c r="AB16" i="21" s="1"/>
  <c r="Y11" i="21"/>
  <c r="AB11" i="21" s="1"/>
  <c r="Y10" i="21"/>
  <c r="AB10" i="21" s="1"/>
  <c r="Y9" i="21"/>
  <c r="AB9" i="21" s="1"/>
  <c r="Y8" i="21"/>
  <c r="AB8" i="21" s="1"/>
  <c r="Y18" i="20" l="1"/>
  <c r="AB18" i="20"/>
  <c r="Y19" i="20"/>
  <c r="AB19" i="20"/>
  <c r="Y20" i="20"/>
  <c r="AB20" i="20"/>
  <c r="Y21" i="20"/>
  <c r="AB21" i="20"/>
  <c r="Y17" i="20" l="1"/>
  <c r="AB17" i="20" s="1"/>
  <c r="Y16" i="20"/>
  <c r="AB16" i="20" s="1"/>
  <c r="Y15" i="20" l="1"/>
  <c r="AB15" i="20"/>
  <c r="Y14" i="20"/>
  <c r="AB14" i="20"/>
  <c r="Y13" i="20" l="1"/>
  <c r="AB13" i="20" s="1"/>
  <c r="Y12" i="20"/>
  <c r="AB12" i="20" s="1"/>
  <c r="Y11" i="20"/>
  <c r="AB11" i="20" s="1"/>
  <c r="Y10" i="20"/>
  <c r="AB10" i="20" s="1"/>
  <c r="Y9" i="20"/>
  <c r="AB9" i="20" s="1"/>
  <c r="Y8" i="20"/>
  <c r="AB8" i="20" s="1"/>
  <c r="Y13" i="19" l="1"/>
  <c r="AB13" i="19"/>
  <c r="Y14" i="19" l="1"/>
  <c r="AB14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<sst xmlns="http://schemas.openxmlformats.org/spreadsheetml/2006/main" count="5354" uniqueCount="749">
  <si>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</si>
  <si>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</si>
  <si>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</si>
  <si>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</si>
  <si>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</si>
  <si>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</si>
  <si>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</si>
  <si>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</si>
  <si>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</si>
  <si>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</si>
  <si>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</si>
  <si>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</si>
  <si>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</si>
  <si>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</si>
  <si>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</si>
  <si>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</si>
  <si>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</si>
  <si>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</si>
  <si>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</si>
  <si>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</si>
  <si>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</si>
  <si>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</si>
  <si>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</si>
  <si>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</si>
  <si>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</si>
  <si>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</si>
  <si>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</si>
  <si>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</si>
  <si>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</si>
  <si>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</si>
  <si>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</si>
  <si>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</si>
  <si>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</si>
  <si>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</si>
  <si>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</si>
  <si>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</si>
  <si>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</si>
  <si>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</si>
  <si>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</si>
  <si>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</si>
  <si>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</si>
  <si>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Ф.10-7-Т</t>
  </si>
  <si>
    <t>ТП</t>
  </si>
  <si>
    <t>Подстрелка</t>
  </si>
  <si>
    <t>КТП-438</t>
  </si>
  <si>
    <t>Работы проводит Новокузнецкий РЭС (Отключение Ф.10-7-Т)</t>
  </si>
  <si>
    <t>Казанково</t>
  </si>
  <si>
    <t>Сосновка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</si>
  <si>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2021 года)</t>
  </si>
  <si>
    <t>Сведения о техническом состоянии электрических сетей МУП "ТРСК Новокузнецкого района" в 2021 году</t>
  </si>
  <si>
    <t>Славино</t>
  </si>
  <si>
    <t>ТП-22-2*400</t>
  </si>
  <si>
    <t>17,35 2021.01.03</t>
  </si>
  <si>
    <t>18,25 2021.01.03</t>
  </si>
  <si>
    <t>0,,833</t>
  </si>
  <si>
    <t>2 от 03.01.2021</t>
  </si>
  <si>
    <t>Работы проводит ООО"Вперед"</t>
  </si>
  <si>
    <t>19,00 2021.01.03</t>
  </si>
  <si>
    <t>21,10 2021.01.03</t>
  </si>
  <si>
    <t>3 от 03.01.2021</t>
  </si>
  <si>
    <t>Произвели осмотр ВЛ-0,4кВ, нарушений не выявлено, включение ВА в ТП (отключение КТП-438)</t>
  </si>
  <si>
    <t>Осиновое Плесо</t>
  </si>
  <si>
    <t>Ф.10-32-М   СП-2</t>
  </si>
  <si>
    <t>21,35 2021.01.17</t>
  </si>
  <si>
    <t>03,20 2021.01.18</t>
  </si>
  <si>
    <t>29 от 17.01.2021</t>
  </si>
  <si>
    <t>Произвели осмотр ВЛ-10кВ, замену разрядника на ТП Т-6-020</t>
  </si>
  <si>
    <t>Атаманово</t>
  </si>
  <si>
    <t>Ф.10-1-К</t>
  </si>
  <si>
    <t>11,30 2021.01.18</t>
  </si>
  <si>
    <t>14,22 2021.01.18</t>
  </si>
  <si>
    <t>31 от 18.01.2021</t>
  </si>
  <si>
    <t>Работы проводит Мысковский РЭС (отключение Ф.10-1-К)</t>
  </si>
  <si>
    <t>Таловая</t>
  </si>
  <si>
    <t>17,45 2021.01.18</t>
  </si>
  <si>
    <t>18,40 2021.01.18</t>
  </si>
  <si>
    <t>32 от 18.01.2021</t>
  </si>
  <si>
    <t>17,40 2021.01.27</t>
  </si>
  <si>
    <t>01,05 2021.01.28</t>
  </si>
  <si>
    <t>58 от 27.01.2021</t>
  </si>
  <si>
    <t xml:space="preserve">Произвели осмотр ВЛ-10кВ, нарушения не выявлены. Временем 00,30 пробное включение- не успешно. Произвели отключение потр.отпаек ТП"Сады" и ТП "ООО Вперед". При отключенных потреб.отпайках  временем 01,05 Ф.10-1-К под напряжением </t>
  </si>
  <si>
    <t>Ф.10-2-Т</t>
  </si>
  <si>
    <t>11,30 2021.01.29</t>
  </si>
  <si>
    <t>12,40 2021.01.29</t>
  </si>
  <si>
    <t>65 от 29.01.2021</t>
  </si>
  <si>
    <t>Работы проводит Осиниковский РЭС (отключение Ф.10-2-Т)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</si>
  <si>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2021 года)</t>
  </si>
  <si>
    <t>Безруково</t>
  </si>
  <si>
    <t>Ф.6-5-Б</t>
  </si>
  <si>
    <t>12,50 2021.02.07</t>
  </si>
  <si>
    <t>13,45 2021.02.07</t>
  </si>
  <si>
    <t>112 от 07.02.2021</t>
  </si>
  <si>
    <t>Работы проводит Мысковский РЭС (отключение Ф.6-5-Б)</t>
  </si>
  <si>
    <t>Костенково</t>
  </si>
  <si>
    <t>02,50 2021.02.09</t>
  </si>
  <si>
    <t>04,30 2021.02.09</t>
  </si>
  <si>
    <t>116 от 09.02.2021</t>
  </si>
  <si>
    <t>Работы проводит Новокузнецкий РЭС (отключение Ф.10-7-Т)</t>
  </si>
  <si>
    <t>Ф.10-1-П</t>
  </si>
  <si>
    <t>02,53 2021.02.09</t>
  </si>
  <si>
    <t>03,08 2021.02.09</t>
  </si>
  <si>
    <t>117 от 09.02.2021</t>
  </si>
  <si>
    <t>Работы проводит Новокузнецкий РЭС (отключение Ф.10-1-П)</t>
  </si>
  <si>
    <t xml:space="preserve">Славино </t>
  </si>
  <si>
    <t>Ф.10-5-Г</t>
  </si>
  <si>
    <t>02,10 2021.02.09</t>
  </si>
  <si>
    <t>12,50 2021.02.09</t>
  </si>
  <si>
    <t>118 от 09.02.2021</t>
  </si>
  <si>
    <t>Работы проводит Мысковский РЭС (отключение Ф.10-5-Г)</t>
  </si>
  <si>
    <t>Ильинка</t>
  </si>
  <si>
    <t>Ф.10-2-П</t>
  </si>
  <si>
    <t>05,00 2021.02.09</t>
  </si>
  <si>
    <t>12,59 2021.02.09</t>
  </si>
  <si>
    <t>121 от 09.02.2021</t>
  </si>
  <si>
    <t>Работы проводит Новокузнецкий РЭС (Отключение Ф.10-2-П)</t>
  </si>
  <si>
    <t>Мостовая</t>
  </si>
  <si>
    <t>Ф.6-26-М</t>
  </si>
  <si>
    <t>12,35 2021.02.12</t>
  </si>
  <si>
    <t>13,55 2021.02.12</t>
  </si>
  <si>
    <t>135 от 12.02.2021</t>
  </si>
  <si>
    <t>Работы проводит Новокузнецкий РЭС (Отключение Ф.6-26-М)</t>
  </si>
  <si>
    <t>Бунгур</t>
  </si>
  <si>
    <t>Ю-2-075</t>
  </si>
  <si>
    <t>12,15 2021.02.14</t>
  </si>
  <si>
    <t>15,00 2021.02.14</t>
  </si>
  <si>
    <t>142 от 14.02.2021</t>
  </si>
  <si>
    <t>Работы проводит Новокузнецкий РЭС (Отключение Ю-2-075)</t>
  </si>
  <si>
    <t>Костенково, Таловая</t>
  </si>
  <si>
    <t>17,50 2021.02.14</t>
  </si>
  <si>
    <t>19,35 2021.02.14</t>
  </si>
  <si>
    <t>143 от 14.02.2021</t>
  </si>
  <si>
    <t>Ленинский</t>
  </si>
  <si>
    <t>20,20 2021.02.17</t>
  </si>
  <si>
    <t>01,45 2021.02.18</t>
  </si>
  <si>
    <t>160 от 17.02.2021</t>
  </si>
  <si>
    <t>Произвели осмотр ВЛ-10кВ, убрали посторонний предмет,  заменили проходной изолятор</t>
  </si>
  <si>
    <t>Кузедеево</t>
  </si>
  <si>
    <t>11,30 2021.02.19</t>
  </si>
  <si>
    <t>12,20 2021.02.19</t>
  </si>
  <si>
    <t>165 от 19.02.2021</t>
  </si>
  <si>
    <t>Ф.10-4-Ш</t>
  </si>
  <si>
    <t>Работы проводит Осиниковский  РЭС (Отключение Ф.10-4-Ш)</t>
  </si>
  <si>
    <t>Куртуково</t>
  </si>
  <si>
    <t>Ф.10-6-А</t>
  </si>
  <si>
    <t>14,48 2021.02.19</t>
  </si>
  <si>
    <t>15,52 2021.02.19</t>
  </si>
  <si>
    <t>167 от 19.02.2021</t>
  </si>
  <si>
    <t>Работы проводит Осиниковский  РЭС (Отключение Ф.10-6-А)</t>
  </si>
  <si>
    <t>15,55 2021.02.27</t>
  </si>
  <si>
    <t>193от 27.02.2021</t>
  </si>
  <si>
    <t>Работы проводит Новокузнецкий  РЭС (Отключение Ф.6-26-М)</t>
  </si>
  <si>
    <t>08,35 2021.02.28</t>
  </si>
  <si>
    <t>11,00 2021.02.28</t>
  </si>
  <si>
    <t>195от 28.02.2022</t>
  </si>
  <si>
    <t>Работы проводит Новокузнецкий  РЭС (Отключение Ф.10-7-Т)</t>
  </si>
  <si>
    <t>12,05 2021.02.28</t>
  </si>
  <si>
    <t>13,40 2021.02.28</t>
  </si>
  <si>
    <t>196 от 28.02.2021</t>
  </si>
  <si>
    <t>Работы проводит РЖД (Отключение Ф.10-4-Ш)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</si>
  <si>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2021 года)</t>
  </si>
  <si>
    <t>Ф.6-32-П</t>
  </si>
  <si>
    <t>12,55 2021.03.01</t>
  </si>
  <si>
    <t>14,00 2021.03.01</t>
  </si>
  <si>
    <t>205 от 01.03.2021</t>
  </si>
  <si>
    <t>Работы проводит Новоузнецкий РЭС (отключение Ф.6-32-П)</t>
  </si>
  <si>
    <t>Ф.10-4</t>
  </si>
  <si>
    <t>06,20 2021.03.09</t>
  </si>
  <si>
    <t>11,00 2021.03.09</t>
  </si>
  <si>
    <t>237 от 09.03.2021</t>
  </si>
  <si>
    <t>Работы проводит РЖД (отключение Ф.10-4)</t>
  </si>
  <si>
    <t>Т-2-008</t>
  </si>
  <si>
    <t>18,35 2021.03.19</t>
  </si>
  <si>
    <t>20,05 2021.03.19</t>
  </si>
  <si>
    <t>293 от 19.03.2021</t>
  </si>
  <si>
    <t>Произвели осмотр ВЛ-0,4кВ, включение ВА в ТП Т-2-008</t>
  </si>
  <si>
    <t>13,20 2021.03.21</t>
  </si>
  <si>
    <t>16,49 2021.03.21</t>
  </si>
  <si>
    <t>306 от 21.03.2021</t>
  </si>
  <si>
    <t>17,00 2021.03.24</t>
  </si>
  <si>
    <t>18,20 2021.03.24</t>
  </si>
  <si>
    <t>327 от 24.03.2021</t>
  </si>
  <si>
    <t>12,20 2021.03.24</t>
  </si>
  <si>
    <t>14,51 2021.03.24</t>
  </si>
  <si>
    <t>324 от 24.03.2021</t>
  </si>
  <si>
    <t>15,15 2021.03.24</t>
  </si>
  <si>
    <t>16,40 2021.03.24</t>
  </si>
  <si>
    <t>325 от 24.03.2021</t>
  </si>
  <si>
    <t xml:space="preserve">Произвели осмотр ВЛ-10кВ, натяжку провода </t>
  </si>
  <si>
    <t>Малиновка</t>
  </si>
  <si>
    <t>Ф.10-17-Л</t>
  </si>
  <si>
    <t>15,10 2021.03.24</t>
  </si>
  <si>
    <t>20,30 2021.03.24</t>
  </si>
  <si>
    <t>326 от 24.03.2021</t>
  </si>
  <si>
    <t>МУП ТРСК произвели осмотр, нарушений не выявлено. Работы проводит Осинниковский РЭС (Отключение Ф.10-17-Л)</t>
  </si>
  <si>
    <t>13,20 2021.03.24</t>
  </si>
  <si>
    <t>16,14 2021.03.24</t>
  </si>
  <si>
    <t>323 от 24.03.2021</t>
  </si>
  <si>
    <t>Работы проводит РЖД (Отключение Ф.10-4)</t>
  </si>
  <si>
    <t>Чистогорский, Сидорово</t>
  </si>
  <si>
    <t>Ф.10-26-Ж,  Ф.10-10-С</t>
  </si>
  <si>
    <t>15,15 2021.03.26</t>
  </si>
  <si>
    <t>16,00 2021.03.26</t>
  </si>
  <si>
    <t>335 от 26.03.2021</t>
  </si>
  <si>
    <t>Работы проводит МРСК Юга (Откл Ф.10-26-Ж; Ф.10-10-С)</t>
  </si>
  <si>
    <t>Ф.10-8-К</t>
  </si>
  <si>
    <t>16,00 2021.03.27</t>
  </si>
  <si>
    <t>19,52 2021.03.27</t>
  </si>
  <si>
    <t>340 от 27.03.2021</t>
  </si>
  <si>
    <t>Работы проводит Новокузнецкий РЭС,  МУП ТРСК произвели осмотр ВЛ-10кВ,нарушений не выявлено (отключение Ф.10-8-К)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</si>
  <si>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1-й квартал  2021 года)</t>
  </si>
  <si>
    <t>Ерунаково</t>
  </si>
  <si>
    <t>Ф.10-2</t>
  </si>
  <si>
    <t>11,40 2021.04.01</t>
  </si>
  <si>
    <t>13,30 2021.04.01</t>
  </si>
  <si>
    <t>361 от 01.04.2021</t>
  </si>
  <si>
    <t>Работы проводит НРЖД (отключение Ф.10-2)</t>
  </si>
  <si>
    <t>Тальжино</t>
  </si>
  <si>
    <t>Ф.6-10</t>
  </si>
  <si>
    <t>18,50 2021.04.05</t>
  </si>
  <si>
    <t>22,20 2021.04.05</t>
  </si>
  <si>
    <t>388 от 05.04.2021</t>
  </si>
  <si>
    <t>Работы проводит РЖД (отключение Ф.6-10)</t>
  </si>
  <si>
    <t>07,42 2021.04.07</t>
  </si>
  <si>
    <t>08,30 2021.04.07</t>
  </si>
  <si>
    <t>395 от 07.04.2021</t>
  </si>
  <si>
    <t>Усть-Аскарлы</t>
  </si>
  <si>
    <t>Т-6-020</t>
  </si>
  <si>
    <t>11,05 2021.04.08</t>
  </si>
  <si>
    <t>15,50 2021.04.08</t>
  </si>
  <si>
    <t>402 от 08.04.2021</t>
  </si>
  <si>
    <t>Обрыв провода по ВЛ-0,4кВ , отключение Т-6-020</t>
  </si>
  <si>
    <t>Металлургов</t>
  </si>
  <si>
    <t>Ф.10-19-М</t>
  </si>
  <si>
    <t>12,14 2021.04.10</t>
  </si>
  <si>
    <t>412 от 10.04.2021</t>
  </si>
  <si>
    <t>Произвели замену штырьевого изолятора (Отключение Ф.10-19-М)</t>
  </si>
  <si>
    <t>11,32 2021.04.10</t>
  </si>
  <si>
    <t xml:space="preserve">Северный </t>
  </si>
  <si>
    <t>Т-4-035</t>
  </si>
  <si>
    <t>20,20 2021.04.11</t>
  </si>
  <si>
    <t>23,10 2021.04.11</t>
  </si>
  <si>
    <t xml:space="preserve">Произвели осмотр ВЛ-0,4кВ, нарушений не выявлено, включение ВА в ТП </t>
  </si>
  <si>
    <t>419 от 11.04.2021</t>
  </si>
  <si>
    <t>16,00 2021.04.17</t>
  </si>
  <si>
    <t>17,23 2021.04.17</t>
  </si>
  <si>
    <t>453 от 17.04.2021</t>
  </si>
  <si>
    <t>Чистогорский</t>
  </si>
  <si>
    <t>Ф.10-11-В</t>
  </si>
  <si>
    <t>14,55 2021.04.18</t>
  </si>
  <si>
    <t>15,30 2021.04.18</t>
  </si>
  <si>
    <t>458 от 18.04.2021</t>
  </si>
  <si>
    <t>Работы проводит МРСК  (Откл Ф.10-11-В)</t>
  </si>
  <si>
    <t>16.40 2021.04.18</t>
  </si>
  <si>
    <t>18,00 2021.04.18</t>
  </si>
  <si>
    <t>459 от 18.04.2021</t>
  </si>
  <si>
    <t>Работы проводит Мысковский РЭС (Отключение Ф.6-5-Б)</t>
  </si>
  <si>
    <t>Нижние-Кинерки</t>
  </si>
  <si>
    <t>Т-2-013</t>
  </si>
  <si>
    <t>10,10 2021.04.19</t>
  </si>
  <si>
    <t>12,10 2021.04.19</t>
  </si>
  <si>
    <t>461 от 19.04.2021</t>
  </si>
  <si>
    <t>Произвели осмотр ВЛ-0,4кВ, устранили перехлест провода по ВЛ-0,4кВ (Отключение Т-2-013)</t>
  </si>
  <si>
    <t>Успенка</t>
  </si>
  <si>
    <t>Ф.10-11-У</t>
  </si>
  <si>
    <t>13,20 2021.04.19</t>
  </si>
  <si>
    <t>15,40 2021.04.19</t>
  </si>
  <si>
    <t>465 от 19.04.2021</t>
  </si>
  <si>
    <t>Работы проводит Новокузнецкий РЭС (Откл Ф.10-11)</t>
  </si>
  <si>
    <t>Ф.10-6-Т</t>
  </si>
  <si>
    <t>18,10 2021.04.22</t>
  </si>
  <si>
    <t>22,06 2021.04.22</t>
  </si>
  <si>
    <t>480 от 22.04.2021</t>
  </si>
  <si>
    <t>Работы проводит Мысковский РЭС (Отключение Ф.10-6-Т)</t>
  </si>
  <si>
    <t>06,00 2021.04.23</t>
  </si>
  <si>
    <t>14,19 2021.04.23</t>
  </si>
  <si>
    <t>481 от 23.04.2021</t>
  </si>
  <si>
    <t>Призвели востановление шлейфа на опоре по ВЛ-10кВ. Для производства работ откл.Ф.10-32-М отпайка на Осиновое плёсо ( 13.00-14.50)</t>
  </si>
  <si>
    <t>Михайловка</t>
  </si>
  <si>
    <t>Ф.6-8-У</t>
  </si>
  <si>
    <t>15,40 2021.04.27</t>
  </si>
  <si>
    <t>16,40 2021.04.27</t>
  </si>
  <si>
    <t>500 от 27.04.2021</t>
  </si>
  <si>
    <t>Работы проводит Новокузнецкий РЭС (Отключение Ф.6-8-У)</t>
  </si>
  <si>
    <t>Ф.10-7-К      Ф.10-8-К</t>
  </si>
  <si>
    <t>16,50 2021.04.27</t>
  </si>
  <si>
    <t>17,45 2021.04.27</t>
  </si>
  <si>
    <t>501 от 27.04.2021</t>
  </si>
  <si>
    <t>Работы проводит Новокузнецкий  РЭС. Временем 17,20 Ф.10-8-К под напряжением, временем 17,45 Ф.10-7-К под напряжением</t>
  </si>
  <si>
    <t>22,55 2021.04.27</t>
  </si>
  <si>
    <t>23,05 2021.04.27</t>
  </si>
  <si>
    <t>502 от 27.04.2021</t>
  </si>
  <si>
    <t>Работы проводит Новокузнецкий РЭС (Отключение Ф.10-7-К; Ф.10-8-К)</t>
  </si>
  <si>
    <t>Т-4-031</t>
  </si>
  <si>
    <t>06,10 2021.04.28</t>
  </si>
  <si>
    <t>09,10 2021.04.28</t>
  </si>
  <si>
    <t>504 от 28.04.2021</t>
  </si>
  <si>
    <t>Произвели замену высоковольтной вставки в ТП (отключение ТП Т-4-031)</t>
  </si>
  <si>
    <t>Т-4-006</t>
  </si>
  <si>
    <t>22,00 2021.04.28</t>
  </si>
  <si>
    <t>01,15 2021.04.29</t>
  </si>
  <si>
    <t>509 от 28.04.2021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</si>
  <si>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</si>
  <si>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2021 года)</t>
  </si>
  <si>
    <t>Южный</t>
  </si>
  <si>
    <t>Т-3-006</t>
  </si>
  <si>
    <t>20,00 2021.05.01</t>
  </si>
  <si>
    <t>22,10 2021.05.01</t>
  </si>
  <si>
    <t>528 от 01.05.2021</t>
  </si>
  <si>
    <t>Произвели осмотр ВЛ-0,4кВ, нарушений не выявлено, включение ВА в ТП (отключение Т-3-006)</t>
  </si>
  <si>
    <t>22,55 2021.05.07</t>
  </si>
  <si>
    <t>00,31 2021.05.08</t>
  </si>
  <si>
    <t>558 от 07.05.2021</t>
  </si>
  <si>
    <t>06,00 2021.05.11</t>
  </si>
  <si>
    <t>07,36 2021.05.11</t>
  </si>
  <si>
    <t>568 от 11.05.2021</t>
  </si>
  <si>
    <t>Чистогорски</t>
  </si>
  <si>
    <t xml:space="preserve">Ф.10-11-В Ф.10-22-П  Ф.10-23-П Ф.10-10-С  Ф.10-21-О </t>
  </si>
  <si>
    <t>18,30 2021.05.16</t>
  </si>
  <si>
    <t>01,52 2021.05.17</t>
  </si>
  <si>
    <t>610 от 16.05.2021</t>
  </si>
  <si>
    <t>Красулино</t>
  </si>
  <si>
    <t>19,25 2021.05.16</t>
  </si>
  <si>
    <t xml:space="preserve">Работы проводит МРСК Юга </t>
  </si>
  <si>
    <t>20,30 2021.05.16</t>
  </si>
  <si>
    <t>611 от 16.05.2021</t>
  </si>
  <si>
    <t>Работы проводит Новокузнецкий РЭС (Отключение Ф.10-11-У)</t>
  </si>
  <si>
    <t>19,50 2021.05.16</t>
  </si>
  <si>
    <t>612 от 16.05.2021</t>
  </si>
  <si>
    <t>Таргайский дом отдыха</t>
  </si>
  <si>
    <t>18,35 2021.05.16</t>
  </si>
  <si>
    <t>04,19 2021.05.17</t>
  </si>
  <si>
    <t>613 от 16.05.2021</t>
  </si>
  <si>
    <t>Работы проводит Осинниковский РЭС (произвели подключение по временной схеме от Ф.10-2-Т)</t>
  </si>
  <si>
    <t>Ф.10-22-П</t>
  </si>
  <si>
    <t>16,50 2021.05.18</t>
  </si>
  <si>
    <t>21,05 2021.05.18</t>
  </si>
  <si>
    <t>633 от 18.05.2021</t>
  </si>
  <si>
    <t>Произвели переключение на резервную линию</t>
  </si>
  <si>
    <t>10-4-РП</t>
  </si>
  <si>
    <t>634 от 18.05.2021</t>
  </si>
  <si>
    <t>Произвели восстановление шлейфа на опоре по ВЛ-10кВ,замену высоковольтной вставки в ТП. Временем 19,48 Северный,Восточный,Металургов под напряжением, кроме ТП Т-4-031. Временем 22,30 ТП Т-4-031 под напряжением</t>
  </si>
  <si>
    <t xml:space="preserve">5    4 </t>
  </si>
  <si>
    <t>635 от 18.05.2021</t>
  </si>
  <si>
    <t>Временем 20,35 Ф.10-17-Л под напряжением.кроме отпайки опора №54. Временем 23,00 опора № 54 под напряжением</t>
  </si>
  <si>
    <t>17,37 2021.05.18</t>
  </si>
  <si>
    <t>636 от 18.05.2021</t>
  </si>
  <si>
    <t>Работы проводит Новокузнецкий РЭС (Отключение Ф.10-6-Т)</t>
  </si>
  <si>
    <t xml:space="preserve">Ф.10-18-Д  </t>
  </si>
  <si>
    <t>17,50 2021.05.18</t>
  </si>
  <si>
    <t>21,15 2021.05.18</t>
  </si>
  <si>
    <t>638 от 18.05.2021</t>
  </si>
  <si>
    <t>Работы проводит Осиниковский РЭС (Отключение Ф.10-18-Д)</t>
  </si>
  <si>
    <t>06,10 2021.05.19</t>
  </si>
  <si>
    <t>12,21 2021.05.19</t>
  </si>
  <si>
    <t>641 от 19.05.2021</t>
  </si>
  <si>
    <t>Работы проводит Осиниковский РЭС (Отключение Ф.10-2-Т)</t>
  </si>
  <si>
    <t>Ю-1-055</t>
  </si>
  <si>
    <t>06,30 2021.05.19</t>
  </si>
  <si>
    <t>14,46 2021.05.19</t>
  </si>
  <si>
    <t>642 от 19.05.2021</t>
  </si>
  <si>
    <t>Работы проводит Новокузнецкий РЭС. МУП ТРСК произвели осмотр ВЛ-0,4кВ, нарушений не выявлено</t>
  </si>
  <si>
    <t>Ф.10-25-И</t>
  </si>
  <si>
    <t>06,37 2021.05.19</t>
  </si>
  <si>
    <t>12,55 2021.05.19</t>
  </si>
  <si>
    <t>643 от 19.05.2021</t>
  </si>
  <si>
    <t>Работы проводит Новокузнецкий РЭС (Отключение Ф.10-25-И)</t>
  </si>
  <si>
    <t>07,30 2021.05.19</t>
  </si>
  <si>
    <t>09,53 2021.05.19</t>
  </si>
  <si>
    <t>644 от 19.05.2021</t>
  </si>
  <si>
    <t>Работы проводит РЖД (Отключение Ф.10-2)</t>
  </si>
  <si>
    <t>Т-6-014</t>
  </si>
  <si>
    <t>21,00 2021.05.23</t>
  </si>
  <si>
    <t>22,25 2021.05.23</t>
  </si>
  <si>
    <t>667 от 23.05.2021</t>
  </si>
  <si>
    <t>Работы проводит персонал ПК "Чистогорский"</t>
  </si>
  <si>
    <t>09,05 2021.05.24</t>
  </si>
  <si>
    <t>10,57 2021.05.24</t>
  </si>
  <si>
    <t>678 от 24.05.2021</t>
  </si>
  <si>
    <t>Работы проводит РЖД (Отключение Ф.6-10)</t>
  </si>
  <si>
    <t>08,15 2021.05.25</t>
  </si>
  <si>
    <t>13,00 2021.05.25</t>
  </si>
  <si>
    <t>680 от 25.05.2021</t>
  </si>
  <si>
    <t>Произвели осмотр линии ВЛ-10кВ,  заменили 2 штырьявых изолятора и высоковольтные вставки.</t>
  </si>
  <si>
    <t>02,45 2021.05.27</t>
  </si>
  <si>
    <t>06,00 2021.05.27</t>
  </si>
  <si>
    <t>696 от 27.05.2021</t>
  </si>
  <si>
    <t>Работы проводит Осинниковский РЭС ( отключение  Ф.10-17-Л)</t>
  </si>
  <si>
    <t>Загорский</t>
  </si>
  <si>
    <t>Ф.6-ПФ-1</t>
  </si>
  <si>
    <t>05,30 2021.05.27</t>
  </si>
  <si>
    <t>10,40 2021.05.27</t>
  </si>
  <si>
    <t>697 от 27.05.2021</t>
  </si>
  <si>
    <t>Произвели осмотр ВЛ-6кВ, замену опорного изолятора, замену высоковольтных вставок-3шт в ТП Т-3-023</t>
  </si>
  <si>
    <t>18,20 2021.05.27</t>
  </si>
  <si>
    <t>19,05 2021.05.27</t>
  </si>
  <si>
    <t>704 от 27.05.2021</t>
  </si>
  <si>
    <t>Работы проводит Новокузнецкий РЭС (Отключение Ф.10-2-П</t>
  </si>
  <si>
    <t>Ф.10-32-М</t>
  </si>
  <si>
    <t>16,35 2021.05.27</t>
  </si>
  <si>
    <t>22,56 2021.05.27</t>
  </si>
  <si>
    <t>705 от 27.05.2021</t>
  </si>
  <si>
    <t>Работы проводит Мысковский РЭС (Отключение Ф.10-32-М)</t>
  </si>
  <si>
    <t>18,10 2021.05.27</t>
  </si>
  <si>
    <t>01,39 2021.05.27</t>
  </si>
  <si>
    <t>706 от 27.05.2021</t>
  </si>
  <si>
    <t>Работы проводит Новокузнецкий РЭС (Отключение Ф.10-8-К)</t>
  </si>
  <si>
    <t xml:space="preserve">Ф.10-19-М, Ф.10-4-РП, </t>
  </si>
  <si>
    <t>07,30 2021.05.28</t>
  </si>
  <si>
    <t>707 от 27.05.2021</t>
  </si>
  <si>
    <t>После прохождения грозового фронта произошло возгорание опоры Ф.10-4-РП, по Ф.10-19-М продолжаются восстановительные работы,</t>
  </si>
  <si>
    <t>Ф.10-32-М,  Ф.10-33-Т, Ф.10-5-Г, Ф.10-26-Ж, Ф.10-11-ВК</t>
  </si>
  <si>
    <t>16,15 2021.05.29</t>
  </si>
  <si>
    <t>19,00 2021.05.29</t>
  </si>
  <si>
    <t>724 от 29.05.2021</t>
  </si>
  <si>
    <t>Работы проводит МРСК Юга</t>
  </si>
  <si>
    <t xml:space="preserve">17,00 2021.05.18  </t>
  </si>
  <si>
    <t xml:space="preserve">19,48 2021.05.18 </t>
  </si>
  <si>
    <t xml:space="preserve">17,50 2021.05.18 </t>
  </si>
  <si>
    <t xml:space="preserve">20,35 2021.05.18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</si>
  <si>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2021 года)</t>
  </si>
  <si>
    <t>Ф.10-7-К</t>
  </si>
  <si>
    <t>06,20 2021.06.05</t>
  </si>
  <si>
    <t>06,36 2021.06.05</t>
  </si>
  <si>
    <t>753 от 05.06.2021</t>
  </si>
  <si>
    <t>Работы проводит Новокузнецкий РЭС (Отключение Ф.10-7-К)</t>
  </si>
  <si>
    <t>05,30 2021.06.05 08,50 2021.06.05 17,20 2021.06.05</t>
  </si>
  <si>
    <t>06,10 2021.06.05 09,00 2021.06.05 17,35 2021.06.05</t>
  </si>
  <si>
    <t>754 от 05.06.2021</t>
  </si>
  <si>
    <t>Работы проводит Осиниковский РЭС (отключение Ф.10-17-Л)</t>
  </si>
  <si>
    <t>07,10 2021.06.05</t>
  </si>
  <si>
    <t>11,42 2021.06.05</t>
  </si>
  <si>
    <t>755 от 05.06.2021</t>
  </si>
  <si>
    <t>Работы проводит Мысковский РЭС (Отключение Ф.10-5-Г)</t>
  </si>
  <si>
    <t>09,07 2021.06.05</t>
  </si>
  <si>
    <t>09,27 2021.06.05</t>
  </si>
  <si>
    <t>756 от 05.06.2021</t>
  </si>
  <si>
    <t>20,05 2021.06.05</t>
  </si>
  <si>
    <t>760 от 05.06.2021</t>
  </si>
  <si>
    <t>Нарушение в сетях Потребителя</t>
  </si>
  <si>
    <t>Загадное</t>
  </si>
  <si>
    <t>Ф.10-33-Т</t>
  </si>
  <si>
    <t>02,16 2021.06.07</t>
  </si>
  <si>
    <t>06,58 2021.06.07</t>
  </si>
  <si>
    <t>765 от 06.06.2021</t>
  </si>
  <si>
    <t>Ф.10-12-НК</t>
  </si>
  <si>
    <t>17,20 2021.06.08</t>
  </si>
  <si>
    <t>19,20 2021.06.08</t>
  </si>
  <si>
    <t>772 от 08.06.2021</t>
  </si>
  <si>
    <t>Работы проводит Осинниковский РЭС (Отключение Ф.10-12-НК)</t>
  </si>
  <si>
    <t>Работы проводит Мысковский РЭС (Отключение ф.10-33-Т)</t>
  </si>
  <si>
    <t>06,22 2021.06.16</t>
  </si>
  <si>
    <t>17,22 2021.06.16</t>
  </si>
  <si>
    <t>801 от 16.06.2021</t>
  </si>
  <si>
    <t xml:space="preserve">Работы проводит Новокузнецкий РЭС.Временем 07,42 Ф.10-7-К под напряжением с отключенным Ф.10-1-К от КТП Ю-1-055, МУП ТРСК произвели осмотр нарушений не выявлено временем 11,00 передана заявка на включение, при повторном включении временем 17,22 Ф.10-1-К под напряжением  </t>
  </si>
  <si>
    <t>Ю-1-053</t>
  </si>
  <si>
    <t>20,20 2021.06.16</t>
  </si>
  <si>
    <t>00,54 2021.06.17</t>
  </si>
  <si>
    <t>804 от 16.06.2021</t>
  </si>
  <si>
    <t>Работы проводит Новокузнецкий РЭС, МУП ТРСК произвели осмотр ВЛ-0,4кВ нарушений не выявлено</t>
  </si>
  <si>
    <t>20,35 2021.06.19</t>
  </si>
  <si>
    <t>21,21 2021.06.19</t>
  </si>
  <si>
    <t>825 от 19.06.2021</t>
  </si>
  <si>
    <t>20,55 2021.06.19</t>
  </si>
  <si>
    <t>22,20 2021.06.19</t>
  </si>
  <si>
    <t>826 от 19.06.2021</t>
  </si>
  <si>
    <t>16,50 2021.06.23</t>
  </si>
  <si>
    <t>18,40 2021.06.23</t>
  </si>
  <si>
    <t>851 от 23.06.2021</t>
  </si>
  <si>
    <t>Работы проводит Осиниковский РЭС (Отключение Ф.10-12-НК)</t>
  </si>
  <si>
    <t>14,57 2021.06.21</t>
  </si>
  <si>
    <t>15,03 2021.06.21</t>
  </si>
  <si>
    <t>859 от 25.06.2021</t>
  </si>
  <si>
    <t>Ф.10-18-Д</t>
  </si>
  <si>
    <t>16,20 2021.06.21</t>
  </si>
  <si>
    <t>20,45 2021.06.21</t>
  </si>
  <si>
    <t>869 от 25.06.2021</t>
  </si>
  <si>
    <t>07,35 2021.06.05</t>
  </si>
  <si>
    <t>10,50 2021.06.05</t>
  </si>
  <si>
    <t>757 от 05.06.2021</t>
  </si>
  <si>
    <t>Произвели осмотр ВЛ-0,4кВ, устранили перехлест по ВЛ-0,4кВ</t>
  </si>
  <si>
    <t>00,56 2021.06.29</t>
  </si>
  <si>
    <t>04,02 2021.06.29</t>
  </si>
  <si>
    <t>884 от 28.06.2021</t>
  </si>
  <si>
    <t>07,55 2021.06.30</t>
  </si>
  <si>
    <t>08,26 2021.06.30</t>
  </si>
  <si>
    <t>891 от 30.06.2021</t>
  </si>
  <si>
    <t>Ф.10-3-С</t>
  </si>
  <si>
    <t>12,30 2021.06.30</t>
  </si>
  <si>
    <t>15,10 2021.06.30</t>
  </si>
  <si>
    <t>896 от 30.06.2021</t>
  </si>
  <si>
    <t>Работы проводит Новокузнецкий РЭС (Отключение Ф.10-3-С)</t>
  </si>
  <si>
    <t>15,41 2021.06.30</t>
  </si>
  <si>
    <t>17,09 2021.06.30</t>
  </si>
  <si>
    <t>897 от 30.06.2021</t>
  </si>
  <si>
    <t>Работы Осиниковский РЭС (Отключение Ф.10-17-Л)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</si>
  <si>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2021 года)</t>
  </si>
  <si>
    <t>13,10 2021.07.10</t>
  </si>
  <si>
    <t>18,24 2021.07.10</t>
  </si>
  <si>
    <t>941 от 10.07.2021</t>
  </si>
  <si>
    <t>Произвели осмотр ВЛ-6кВ, убрали посторонний предмет с линии (дерево).Временем 17,00 Ф.6-26-М под напряжением, без отпайки на Мостовую. Временем 18,24  Ф.6-26-М полностью под напряжением</t>
  </si>
  <si>
    <t>14,15 2021.07.13</t>
  </si>
  <si>
    <t>15,00 2021.07.13</t>
  </si>
  <si>
    <t>956 от 13.07.2021</t>
  </si>
  <si>
    <t>Работы проводит Новокузнецкий РЭС (отключение Ф.10-8-К)</t>
  </si>
  <si>
    <t>Ф.10-4-В</t>
  </si>
  <si>
    <t>13,48 2921.07.13</t>
  </si>
  <si>
    <t>14,46 2021.07.13</t>
  </si>
  <si>
    <t>957 от 13.07.2021</t>
  </si>
  <si>
    <t>Работы проводит Новокузнецкий РЭС (Отключение Ф.10-4-В)</t>
  </si>
  <si>
    <t>13,40 2921.07.13</t>
  </si>
  <si>
    <t>00,25 2021.07.14</t>
  </si>
  <si>
    <t>958 от 13.07.2021</t>
  </si>
  <si>
    <t>Работы проводит Новокузнецкий РЭС (отключение Ю-1-053)</t>
  </si>
  <si>
    <t>Степной</t>
  </si>
  <si>
    <t>Ф.10-3-Ф</t>
  </si>
  <si>
    <t>16,45 2021.07.13</t>
  </si>
  <si>
    <t>21,18 2021.07.13</t>
  </si>
  <si>
    <t>961 от 13.07.2021</t>
  </si>
  <si>
    <t>Произвели осмотр ВЛ-10кВ Ф.10-3-Ф, замечаний не выявлено , временем 21,18  Ф.10-3-Ф под напряжением.</t>
  </si>
  <si>
    <t>Ф.10-22-А</t>
  </si>
  <si>
    <t>23,18 2021.07.13</t>
  </si>
  <si>
    <t>01,20 2021.07.14</t>
  </si>
  <si>
    <t>962 от 13.07.2021</t>
  </si>
  <si>
    <t>Работы проводит Мысковский РЭС (отключение Ф.10-22-А)</t>
  </si>
  <si>
    <t>19,35 2021.07.16</t>
  </si>
  <si>
    <t>00,10 2021.07.17</t>
  </si>
  <si>
    <t>989 от 16.07.2021</t>
  </si>
  <si>
    <t>Работы проводит Новокузнецкий РЭС (Отключение ф.10-3-С)</t>
  </si>
  <si>
    <t>Ф.10-1-К Ф.10-6-Т</t>
  </si>
  <si>
    <t>12,49 2021.07.19</t>
  </si>
  <si>
    <t>12,52 2021.07.19 16,03 2021.07.19</t>
  </si>
  <si>
    <t>12,52 2021.07.19 16,03 2021.07.20</t>
  </si>
  <si>
    <t>0,5           3,23</t>
  </si>
  <si>
    <t>1011 от 19.07.2021</t>
  </si>
  <si>
    <t>Работы проводит Мысковский РЭС (Отключение Ф.10-1-К; Ф.10-6-Т)</t>
  </si>
  <si>
    <t>17,05 2021.07.20</t>
  </si>
  <si>
    <t>20,01 2021.07.20</t>
  </si>
  <si>
    <t>1017 от 20.07.2021</t>
  </si>
  <si>
    <t>Ф.10-4-РП</t>
  </si>
  <si>
    <t>05,00 2021.07.17</t>
  </si>
  <si>
    <t>08,55 2021.07.17</t>
  </si>
  <si>
    <t>Произвели осмотр линии ВЛ-10кВ, Нарушений не выявлено, врем. 08:55 подали напряжение. Без напряжения остаётся ТП Т-4-035 п.Северный (убрали посторонний предмет, замена высоковольтного изолятора-2 шт.) Временем  10,40 эл.энергия востановлена полностью.</t>
  </si>
  <si>
    <t>990 от 17.07.2021</t>
  </si>
  <si>
    <t>08,25 2021.07.24</t>
  </si>
  <si>
    <t>16,31 2021.07.24</t>
  </si>
  <si>
    <t>1039 от 24.07.2021</t>
  </si>
  <si>
    <t>Работы проводит Мысковский РЭС,  МУП ТРСК произвели осмотр ВЛ-0,4кВ,нарушений не выявлено</t>
  </si>
  <si>
    <t>08,05 2021.07.26</t>
  </si>
  <si>
    <t>09.05 2021.07.26</t>
  </si>
  <si>
    <t>1043 от 26.07.2021</t>
  </si>
  <si>
    <t>18,45 2021.07.26</t>
  </si>
  <si>
    <t>21,35 2021.07.26</t>
  </si>
  <si>
    <t>1051 от 26.07.2021</t>
  </si>
  <si>
    <t xml:space="preserve">Произвели осмотр ВЛ-0,4кВ, устранили перехлест </t>
  </si>
  <si>
    <t>13,00 2021.07.27</t>
  </si>
  <si>
    <t>13,40 2021.07.27</t>
  </si>
  <si>
    <t>1054 от 27.07.2021</t>
  </si>
  <si>
    <t>Учул</t>
  </si>
  <si>
    <t>20,48 2021.07.30</t>
  </si>
  <si>
    <t>00,33 2021.07.31</t>
  </si>
  <si>
    <t>1079 от 30.07.2021</t>
  </si>
  <si>
    <t>Работы проводит МРСК (Отключение Ф.6-8-У)</t>
  </si>
  <si>
    <t>Рассвет</t>
  </si>
  <si>
    <t>Ф.6-3-С</t>
  </si>
  <si>
    <t>1080 от 30.07.2021</t>
  </si>
  <si>
    <t>Работы проводит МРСК (Отключение Ф.6-3-С)</t>
  </si>
  <si>
    <t xml:space="preserve">Бунгур </t>
  </si>
  <si>
    <t>21,30 2021.07.30</t>
  </si>
  <si>
    <t>1081 от 30.07.2021</t>
  </si>
  <si>
    <t>Работы проводит МРСК (Отключение Ф.6-32-П)</t>
  </si>
  <si>
    <t>14,55 2021.07.31</t>
  </si>
  <si>
    <t>1082 от 30.07.2021</t>
  </si>
  <si>
    <t>Работы проводит Новокузнецкий РЭС (в 06,45 произвели подключение Ф.6-26-М от ДГУ), в 14,55 Ф.6-26-М под напряжением</t>
  </si>
  <si>
    <t>11,20 2021.07.31</t>
  </si>
  <si>
    <t>13,50 2021.07.31</t>
  </si>
  <si>
    <t>Работы проводит Мысковский РЭС (Отключение Ф.10-1-К)</t>
  </si>
  <si>
    <t>09,25 2021.07.31</t>
  </si>
  <si>
    <t>09,58 2021.07.31</t>
  </si>
  <si>
    <t>1083 от 31.07.2021</t>
  </si>
  <si>
    <t>1085 от 31.07.2021</t>
  </si>
  <si>
    <t>Работы Осиниковский РЭС (Отключение Ф.10-6-А)</t>
  </si>
  <si>
    <t>Сидорово</t>
  </si>
  <si>
    <t>Работы проводит Мысковский РЭС (отключение Ф. 6-5-Б)</t>
  </si>
  <si>
    <t>Есаулка</t>
  </si>
  <si>
    <t>Ф.6-29-А</t>
  </si>
  <si>
    <t>16,00 2021.08.19</t>
  </si>
  <si>
    <t>02,13 2021.08.20</t>
  </si>
  <si>
    <t>1201 от 19.08.2021</t>
  </si>
  <si>
    <t>Работы проводит Новокузнецкий РЭС (Отключение ф.6-29-А)</t>
  </si>
  <si>
    <t>Елань</t>
  </si>
  <si>
    <t>Ю-2-066</t>
  </si>
  <si>
    <t>19,00 2021.08.22</t>
  </si>
  <si>
    <t>23,25 2029.08.22</t>
  </si>
  <si>
    <t xml:space="preserve">Произвели осмотр ВЛ-0,4кВ, замену ВА </t>
  </si>
  <si>
    <t>1218 от 22.08.2021</t>
  </si>
  <si>
    <t>11,25 2021.08.25</t>
  </si>
  <si>
    <t>13,10 2021.08.25</t>
  </si>
  <si>
    <t>1230 от 25.08.2021</t>
  </si>
  <si>
    <t>18,30 2021.08.25</t>
  </si>
  <si>
    <t>20,05 2021.08.25</t>
  </si>
  <si>
    <t>1237 от 25.08.2021</t>
  </si>
  <si>
    <t>18,40 2021.08.26</t>
  </si>
  <si>
    <t>19,10 2021.08.26</t>
  </si>
  <si>
    <t>1241 от 26.08.2021</t>
  </si>
  <si>
    <t>Работы проводит Осиниковский РЭС (Отключение Ф.10-1-П)</t>
  </si>
  <si>
    <t>16,10 2021.08.29</t>
  </si>
  <si>
    <t>19,56 2021.08.29</t>
  </si>
  <si>
    <t>1253 от 29.08.2021</t>
  </si>
  <si>
    <t>Подгорный</t>
  </si>
  <si>
    <t>Ф.6-ЦДС</t>
  </si>
  <si>
    <t>17,00 2021.08.30</t>
  </si>
  <si>
    <t>17,40 2021.08.30</t>
  </si>
  <si>
    <t>1259 от 30.08.2021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</si>
  <si>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</si>
  <si>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2021 года)</t>
  </si>
  <si>
    <t>14,20 2021.09.05</t>
  </si>
  <si>
    <t>19,57 2021.09.05</t>
  </si>
  <si>
    <t>1299 от 05.09.2021</t>
  </si>
  <si>
    <t>Работы проводит Новокузнецкий РЭС (отключение Ф.6-29-А)</t>
  </si>
  <si>
    <t>Ю-1-090</t>
  </si>
  <si>
    <t>16,40 2021.09.08</t>
  </si>
  <si>
    <t>18,10 2021.09.08</t>
  </si>
  <si>
    <t>1320 от 08.09.2021</t>
  </si>
  <si>
    <t>Работы проводит Мысковский РЭС (произвели включение ВА в ТП Ю-1-090)</t>
  </si>
  <si>
    <t>18,10 2021.09.14 01,05 2021.09.15</t>
  </si>
  <si>
    <t>19,52 2021.09.14 01,30 2021.09.15</t>
  </si>
  <si>
    <t>1,7                                      0,42</t>
  </si>
  <si>
    <t>1347 от 14.09.2021</t>
  </si>
  <si>
    <t>04,35 2021.09.17</t>
  </si>
  <si>
    <t>07,25 2021.09.17</t>
  </si>
  <si>
    <t>1354 от 17.09.2021</t>
  </si>
  <si>
    <t>Работы проводит Осиниковский  РЭС (временем 07,25 МУП ТРСК произвели подключение ДГУи/у  Куртуково), временем 7,42 Ф.10-6-А  под напряжением</t>
  </si>
  <si>
    <t>09,00 2021.09.21</t>
  </si>
  <si>
    <t>11,22 2021.09.21</t>
  </si>
  <si>
    <t>1355 от 21.09.2021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</si>
  <si>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2021 года)</t>
  </si>
  <si>
    <t>05,30 2021.08.04</t>
  </si>
  <si>
    <t>20,05 2021.08.04</t>
  </si>
  <si>
    <t>1100 от 04.08.2021</t>
  </si>
  <si>
    <t>МУП ТРСК произвели осмотр, нарушений не выявлено. Работы проводит МРСК</t>
  </si>
  <si>
    <t>17,31 2021.08.04</t>
  </si>
  <si>
    <t>19,15 2021.08.04</t>
  </si>
  <si>
    <t>1104 от 04.08.2021</t>
  </si>
  <si>
    <t>Работы проводит Новокузнецкий РЭС (отключение Ф.10-4-В)</t>
  </si>
  <si>
    <t>Ф.10-10-С</t>
  </si>
  <si>
    <t>19,10 2021.08.04</t>
  </si>
  <si>
    <t>21,33 2021.08.04</t>
  </si>
  <si>
    <t>1105 от 04.08.2021</t>
  </si>
  <si>
    <t>Работы проводит Новокузнецкий РЭС (отключение Ф.10-10-С)</t>
  </si>
  <si>
    <t>10,20 2021.08.05</t>
  </si>
  <si>
    <t>13,46 2021.08.05</t>
  </si>
  <si>
    <t>1106 от 05.08.2021</t>
  </si>
  <si>
    <t>17,45 2021.08.11</t>
  </si>
  <si>
    <t>05,49 2021.08.12</t>
  </si>
  <si>
    <t>1141 от 11.08.2021</t>
  </si>
  <si>
    <t>Работы проводит Новокузнецкий РЭС (отключение Ф. 6-29-А)</t>
  </si>
  <si>
    <t>10,00 2021.08.14</t>
  </si>
  <si>
    <t>13,42 2021.08.14</t>
  </si>
  <si>
    <t>1156 от 14.08.2021</t>
  </si>
  <si>
    <t>Работы проводит РЖД (отключение Ф.10-2)</t>
  </si>
  <si>
    <t>18,10 2021.08.16</t>
  </si>
  <si>
    <t>19,30 2021.08.16</t>
  </si>
  <si>
    <t>1171 от 16.08.2021</t>
  </si>
  <si>
    <t>Т-2-005</t>
  </si>
  <si>
    <t>21,20 2021.09.23</t>
  </si>
  <si>
    <t>23,30 2021.09.23</t>
  </si>
  <si>
    <t>1403 от 23.09.2021</t>
  </si>
  <si>
    <t>Произвели замену вставки предохранителя по ВЛ-0,4кВ в ТП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</si>
  <si>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2-й квартал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</si>
  <si>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3-й квартал 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</si>
  <si>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2021 года)</t>
  </si>
  <si>
    <t>17,31 2021.10.01</t>
  </si>
  <si>
    <t>04,21 2021.10.02</t>
  </si>
  <si>
    <t>1435 от 01.10.2021</t>
  </si>
  <si>
    <t>Произвели осмотр ВЛ-6кВ, замену подвесного изолятора, штырьевого изолятора .Временем 19,51 Ф.6-26-М под напряжением, без отпайки на Мостовую. Временем 04,21  Ф.6-26-М полностью под напряжением</t>
  </si>
  <si>
    <t>09,00 2021.10.02</t>
  </si>
  <si>
    <t>10,30 2021.10.02</t>
  </si>
  <si>
    <t>1436 от 02.10.2021</t>
  </si>
  <si>
    <t>Работы проводит Новокузнецкий РЭС (Отключение ф.10-7-Т)</t>
  </si>
  <si>
    <t>20,00 2021.10.05</t>
  </si>
  <si>
    <t>01,00 2021.10.06</t>
  </si>
  <si>
    <t>1456 от 05.10.2021</t>
  </si>
  <si>
    <t>Бригада МУП ТРСК произвела осмотр ВЛ-10кВ, нарушений не выявлено. Работы проводит Мысковский РЭС.</t>
  </si>
  <si>
    <t>01,00 2021.10.12</t>
  </si>
  <si>
    <t>05,34 2021.10.12</t>
  </si>
  <si>
    <t>1478 от 12.10.2021</t>
  </si>
  <si>
    <t>Калиновский</t>
  </si>
  <si>
    <t>17,15 2021.10.14</t>
  </si>
  <si>
    <t>19,41 2021.10.14</t>
  </si>
  <si>
    <t>1496 от 14.10.2021</t>
  </si>
  <si>
    <t>Работы проводит Новокузнецкий РЭС (Отключение ф.6-8-У)</t>
  </si>
  <si>
    <t>Ф.6-16-К</t>
  </si>
  <si>
    <t>13,34 2021.10.16</t>
  </si>
  <si>
    <t>05,53 2921.10.17</t>
  </si>
  <si>
    <t>1503от 16.10.2021</t>
  </si>
  <si>
    <t>Работы проводит Новокузнецкий РЭС (Отключение ф.6-16-К)</t>
  </si>
  <si>
    <t>Терехино</t>
  </si>
  <si>
    <t>Ю-1-010</t>
  </si>
  <si>
    <t>13,20 2021.10.24</t>
  </si>
  <si>
    <t>13,55 2021.10.24</t>
  </si>
  <si>
    <t>06,30 2021.10.08</t>
  </si>
  <si>
    <t>10,00 2021.10.08</t>
  </si>
  <si>
    <t>1466 от 08.10.2021</t>
  </si>
  <si>
    <t>Произвели осмотр ВЛ-0,4кВ, убрали посторонний предмет (ветки дерева),включили ВА в ТП Т-2-008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</si>
  <si>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2021 года)</t>
  </si>
  <si>
    <t>Ф.10-32-М,  Ф.10-33-Т, Ф.10-5-Г, Ф.10-11-В, Ф.10-10-С, Ф.10-22-П, Ф.10-23-П Ф.10-21-О</t>
  </si>
  <si>
    <t>06,55 2021.11.01</t>
  </si>
  <si>
    <t>09,30 2021.11.01</t>
  </si>
  <si>
    <t>1578 от 01.11.2021</t>
  </si>
  <si>
    <t>10,30 2021.11.01</t>
  </si>
  <si>
    <t>16,08 2021.11.01</t>
  </si>
  <si>
    <t>1579 от 01.11.2021</t>
  </si>
  <si>
    <t>Работы проводит Новокузнецкий РЭС (Отключение ф.10-12-П)</t>
  </si>
  <si>
    <t>14,15 2021.11.01</t>
  </si>
  <si>
    <t>23,40 2021.11.01</t>
  </si>
  <si>
    <t>1580 от 01.11.2021</t>
  </si>
  <si>
    <t>Ф.10-2-К</t>
  </si>
  <si>
    <t>08,50 2021.11.18</t>
  </si>
  <si>
    <t>13,56 2021.11.18</t>
  </si>
  <si>
    <t>1645 от 18.11.2021</t>
  </si>
  <si>
    <t>Работы проводит Осиниковский РЭС (Отключение ф.10-2-К)</t>
  </si>
  <si>
    <t>11,40 2021.11.18</t>
  </si>
  <si>
    <t>15,10 2021.11.18</t>
  </si>
  <si>
    <t>1648 от 18.11.2021</t>
  </si>
  <si>
    <t>Работы проводит Новокузнецкий РЭС (Отключение ф.10-32-П)</t>
  </si>
  <si>
    <t>07,45 2021.11.18</t>
  </si>
  <si>
    <t>18,15 2021.11.18</t>
  </si>
  <si>
    <t>1649 от 18.11.2021</t>
  </si>
  <si>
    <t>15,10 2021.11.23</t>
  </si>
  <si>
    <t>17,00 2021.11.23</t>
  </si>
  <si>
    <t>1690 от 23.11.2021</t>
  </si>
  <si>
    <t>01,45 2021.11.26</t>
  </si>
  <si>
    <t>06,15 2021.11.26</t>
  </si>
  <si>
    <t>1705 от 26.11.2021</t>
  </si>
  <si>
    <t>Отключение Ф.10-4-В (земля в линии)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</si>
  <si>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</si>
  <si>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4-й квартал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</si>
  <si>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 2021 год)</t>
  </si>
  <si>
    <t>13,30 2021.12.11</t>
  </si>
  <si>
    <t>23,00 2021.12.11</t>
  </si>
  <si>
    <t>1762 от 11.12.2021</t>
  </si>
  <si>
    <t>17,55 2021.12.21</t>
  </si>
  <si>
    <t>01,35 2021.12.21</t>
  </si>
  <si>
    <t>1813 от 21.12.2021</t>
  </si>
  <si>
    <t xml:space="preserve">Ф.10-17-С    </t>
  </si>
  <si>
    <t>04,50 2021.12.23</t>
  </si>
  <si>
    <t>14,55 2021.12.23</t>
  </si>
  <si>
    <t>1816 от 23.12.2021</t>
  </si>
  <si>
    <t>Произвели осмотр ВЛ-10кВ, натяжку провода по ВЛ-10кВ. Временем 10,20 запитали котельную, временем 14,55 электроснабжение восстановлено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</si>
</sst>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32" t="s">
        <v>27</v>
      </c>
      <c r="J6" s="32" t="s">
        <v>28</v>
      </c>
      <c r="K6" s="32" t="s">
        <v>27</v>
      </c>
      <c r="L6" s="32" t="s">
        <v>28</v>
      </c>
      <c r="M6" s="49"/>
      <c r="N6" s="49"/>
      <c r="O6" s="49"/>
      <c r="P6" s="49"/>
      <c r="Q6" s="32" t="s">
        <v>27</v>
      </c>
      <c r="R6" s="32" t="s">
        <v>28</v>
      </c>
      <c r="S6" s="32" t="s">
        <v>27</v>
      </c>
      <c r="T6" s="32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8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8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8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8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8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>SUM(Q13:U13)</f>
        <v>78</v>
      </c>
      <c r="Z13" s="5">
        <v>0</v>
      </c>
      <c r="AA13" s="5">
        <v>0</v>
      </c>
      <c r="AB13" s="5">
        <f>SUM(Y13:AA13)</f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8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24" customFormat="1" x14ac:dyDescent="0.2">
      <c r="A18" s="21" t="s">
        <v>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21"/>
      <c r="AH18" s="21"/>
      <c r="AI18" s="21"/>
      <c r="AJ18" s="23"/>
      <c r="AK18" s="23"/>
    </row>
    <row r="19" spans="1:38" s="28" customFormat="1" x14ac:dyDescent="0.2">
      <c r="A19" s="25">
        <v>1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8" s="28" customFormat="1" x14ac:dyDescent="0.2">
      <c r="A20" s="25">
        <v>2</v>
      </c>
      <c r="B20" s="26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3</v>
      </c>
      <c r="B21" s="26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4</v>
      </c>
      <c r="B22" s="26" t="s">
        <v>37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5</v>
      </c>
      <c r="B23" s="26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opLeftCell="B1" zoomScale="80" zoomScaleNormal="80" workbookViewId="0">
      <selection activeCell="B1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614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44" t="s">
        <v>27</v>
      </c>
      <c r="J6" s="44" t="s">
        <v>28</v>
      </c>
      <c r="K6" s="44" t="s">
        <v>27</v>
      </c>
      <c r="L6" s="44" t="s">
        <v>28</v>
      </c>
      <c r="M6" s="49"/>
      <c r="N6" s="49"/>
      <c r="O6" s="49"/>
      <c r="P6" s="49"/>
      <c r="Q6" s="44" t="s">
        <v>27</v>
      </c>
      <c r="R6" s="44" t="s">
        <v>28</v>
      </c>
      <c r="S6" s="44" t="s">
        <v>27</v>
      </c>
      <c r="T6" s="44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2.75" customHeight="1" x14ac:dyDescent="0.2">
      <c r="A8" s="5">
        <v>1</v>
      </c>
      <c r="B8" s="3" t="s">
        <v>583</v>
      </c>
      <c r="C8" s="3" t="s">
        <v>584</v>
      </c>
      <c r="D8" s="5" t="s">
        <v>32</v>
      </c>
      <c r="E8" s="3">
        <v>6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27</v>
      </c>
      <c r="N8" s="5">
        <v>0</v>
      </c>
      <c r="O8" s="5">
        <v>0</v>
      </c>
      <c r="P8" s="11">
        <v>27</v>
      </c>
      <c r="Q8" s="5">
        <v>0</v>
      </c>
      <c r="R8" s="5">
        <v>0</v>
      </c>
      <c r="S8" s="5">
        <v>0</v>
      </c>
      <c r="T8" s="5">
        <v>0</v>
      </c>
      <c r="U8" s="11">
        <v>27</v>
      </c>
      <c r="V8" s="11">
        <v>76</v>
      </c>
      <c r="W8" s="5">
        <v>0</v>
      </c>
      <c r="X8" s="5">
        <v>0</v>
      </c>
      <c r="Y8" s="5">
        <v>27</v>
      </c>
      <c r="Z8" s="5">
        <v>0</v>
      </c>
      <c r="AA8" s="5">
        <v>0</v>
      </c>
      <c r="AB8" s="5">
        <v>27</v>
      </c>
      <c r="AC8" s="4" t="s">
        <v>615</v>
      </c>
      <c r="AD8" s="4" t="s">
        <v>616</v>
      </c>
      <c r="AE8" s="4" t="s">
        <v>616</v>
      </c>
      <c r="AF8" s="34">
        <v>5.62</v>
      </c>
      <c r="AG8" s="6" t="s">
        <v>31</v>
      </c>
      <c r="AH8" s="5" t="s">
        <v>29</v>
      </c>
      <c r="AI8" s="11" t="s">
        <v>617</v>
      </c>
      <c r="AJ8" s="3" t="s">
        <v>618</v>
      </c>
    </row>
    <row r="9" spans="1:38" s="12" customFormat="1" ht="51.75" customHeight="1" x14ac:dyDescent="0.2">
      <c r="A9" s="5">
        <v>2</v>
      </c>
      <c r="B9" s="3" t="s">
        <v>581</v>
      </c>
      <c r="C9" s="3" t="s">
        <v>619</v>
      </c>
      <c r="D9" s="11" t="s">
        <v>42</v>
      </c>
      <c r="E9" s="3">
        <v>0.4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27</v>
      </c>
      <c r="N9" s="5">
        <v>0</v>
      </c>
      <c r="O9" s="5">
        <v>0</v>
      </c>
      <c r="P9" s="5">
        <v>27</v>
      </c>
      <c r="Q9" s="5">
        <v>0</v>
      </c>
      <c r="R9" s="5">
        <v>0</v>
      </c>
      <c r="S9" s="5">
        <v>0</v>
      </c>
      <c r="T9" s="5">
        <v>0</v>
      </c>
      <c r="U9" s="9">
        <v>27</v>
      </c>
      <c r="V9" s="9">
        <v>27</v>
      </c>
      <c r="W9" s="5">
        <v>0</v>
      </c>
      <c r="X9" s="5">
        <v>0</v>
      </c>
      <c r="Y9" s="5">
        <f t="shared" ref="Y9:Y13" si="0">SUM(Q9:U9)</f>
        <v>27</v>
      </c>
      <c r="Z9" s="5">
        <v>0</v>
      </c>
      <c r="AA9" s="5">
        <v>0</v>
      </c>
      <c r="AB9" s="5">
        <f t="shared" ref="AB9:AB13" si="1">SUM(Y9:AA9)</f>
        <v>27</v>
      </c>
      <c r="AC9" s="4" t="s">
        <v>620</v>
      </c>
      <c r="AD9" s="8" t="s">
        <v>621</v>
      </c>
      <c r="AE9" s="4" t="s">
        <v>621</v>
      </c>
      <c r="AF9" s="8">
        <v>1.5</v>
      </c>
      <c r="AG9" s="6" t="s">
        <v>31</v>
      </c>
      <c r="AH9" s="5" t="s">
        <v>29</v>
      </c>
      <c r="AI9" s="11" t="s">
        <v>622</v>
      </c>
      <c r="AJ9" s="10" t="s">
        <v>623</v>
      </c>
    </row>
    <row r="10" spans="1:38" s="12" customFormat="1" ht="51.75" customHeight="1" x14ac:dyDescent="0.2">
      <c r="A10" s="5">
        <v>3</v>
      </c>
      <c r="B10" s="3" t="s">
        <v>87</v>
      </c>
      <c r="C10" s="3" t="s">
        <v>88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36</v>
      </c>
      <c r="N10" s="5">
        <v>0</v>
      </c>
      <c r="O10" s="5">
        <v>0</v>
      </c>
      <c r="P10" s="5">
        <v>36</v>
      </c>
      <c r="Q10" s="5">
        <v>0</v>
      </c>
      <c r="R10" s="5">
        <v>0</v>
      </c>
      <c r="S10" s="5">
        <v>0</v>
      </c>
      <c r="T10" s="5">
        <v>0</v>
      </c>
      <c r="U10" s="9">
        <v>36</v>
      </c>
      <c r="V10" s="9">
        <v>36</v>
      </c>
      <c r="W10" s="5">
        <v>0</v>
      </c>
      <c r="X10" s="5">
        <v>0</v>
      </c>
      <c r="Y10" s="5">
        <f t="shared" si="0"/>
        <v>36</v>
      </c>
      <c r="Z10" s="5">
        <v>0</v>
      </c>
      <c r="AA10" s="5">
        <v>0</v>
      </c>
      <c r="AB10" s="5">
        <f t="shared" si="1"/>
        <v>36</v>
      </c>
      <c r="AC10" s="4" t="s">
        <v>624</v>
      </c>
      <c r="AD10" s="4" t="s">
        <v>625</v>
      </c>
      <c r="AE10" s="4" t="s">
        <v>625</v>
      </c>
      <c r="AF10" s="4" t="s">
        <v>626</v>
      </c>
      <c r="AG10" s="6" t="s">
        <v>31</v>
      </c>
      <c r="AH10" s="5" t="s">
        <v>29</v>
      </c>
      <c r="AI10" s="11" t="s">
        <v>627</v>
      </c>
      <c r="AJ10" s="10" t="s">
        <v>582</v>
      </c>
    </row>
    <row r="11" spans="1:38" s="12" customFormat="1" ht="72" customHeight="1" x14ac:dyDescent="0.2">
      <c r="A11" s="5">
        <v>4</v>
      </c>
      <c r="B11" s="3" t="s">
        <v>142</v>
      </c>
      <c r="C11" s="3" t="s">
        <v>143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30</v>
      </c>
      <c r="N11" s="5">
        <v>0</v>
      </c>
      <c r="O11" s="5">
        <v>0</v>
      </c>
      <c r="P11" s="5">
        <v>30</v>
      </c>
      <c r="Q11" s="5">
        <v>0</v>
      </c>
      <c r="R11" s="5">
        <v>0</v>
      </c>
      <c r="S11" s="5">
        <v>0</v>
      </c>
      <c r="T11" s="5">
        <v>0</v>
      </c>
      <c r="U11" s="9">
        <v>30</v>
      </c>
      <c r="V11" s="9">
        <v>30</v>
      </c>
      <c r="W11" s="5">
        <v>0</v>
      </c>
      <c r="X11" s="5">
        <v>0</v>
      </c>
      <c r="Y11" s="5">
        <f t="shared" ref="Y11" si="2">SUM(Q11:U11)</f>
        <v>30</v>
      </c>
      <c r="Z11" s="5">
        <v>0</v>
      </c>
      <c r="AA11" s="5">
        <v>0</v>
      </c>
      <c r="AB11" s="5">
        <f t="shared" ref="AB11" si="3">SUM(Y11:AA11)</f>
        <v>30</v>
      </c>
      <c r="AC11" s="4" t="s">
        <v>628</v>
      </c>
      <c r="AD11" s="8" t="s">
        <v>629</v>
      </c>
      <c r="AE11" s="4" t="s">
        <v>629</v>
      </c>
      <c r="AF11" s="8">
        <v>2.83</v>
      </c>
      <c r="AG11" s="6" t="s">
        <v>31</v>
      </c>
      <c r="AH11" s="5" t="s">
        <v>29</v>
      </c>
      <c r="AI11" s="11" t="s">
        <v>630</v>
      </c>
      <c r="AJ11" s="10" t="s">
        <v>631</v>
      </c>
    </row>
    <row r="12" spans="1:38" s="12" customFormat="1" ht="47.25" customHeight="1" x14ac:dyDescent="0.2">
      <c r="A12" s="5">
        <v>5</v>
      </c>
      <c r="B12" s="3" t="s">
        <v>93</v>
      </c>
      <c r="C12" s="3" t="s">
        <v>486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44</v>
      </c>
      <c r="N12" s="5">
        <v>0</v>
      </c>
      <c r="O12" s="5">
        <v>0</v>
      </c>
      <c r="P12" s="5">
        <v>44</v>
      </c>
      <c r="Q12" s="5">
        <v>0</v>
      </c>
      <c r="R12" s="5">
        <v>0</v>
      </c>
      <c r="S12" s="5">
        <v>0</v>
      </c>
      <c r="T12" s="5">
        <v>0</v>
      </c>
      <c r="U12" s="9">
        <v>44</v>
      </c>
      <c r="V12" s="9">
        <v>44</v>
      </c>
      <c r="W12" s="5">
        <v>0</v>
      </c>
      <c r="X12" s="5">
        <v>0</v>
      </c>
      <c r="Y12" s="5">
        <f t="shared" si="0"/>
        <v>44</v>
      </c>
      <c r="Z12" s="5">
        <v>0</v>
      </c>
      <c r="AA12" s="5">
        <v>0</v>
      </c>
      <c r="AB12" s="5">
        <f t="shared" si="1"/>
        <v>44</v>
      </c>
      <c r="AC12" s="4" t="s">
        <v>632</v>
      </c>
      <c r="AD12" s="8" t="s">
        <v>633</v>
      </c>
      <c r="AE12" s="4" t="s">
        <v>633</v>
      </c>
      <c r="AF12" s="8">
        <v>2.37</v>
      </c>
      <c r="AG12" s="6" t="s">
        <v>31</v>
      </c>
      <c r="AH12" s="5" t="s">
        <v>29</v>
      </c>
      <c r="AI12" s="11" t="s">
        <v>634</v>
      </c>
      <c r="AJ12" s="10" t="s">
        <v>527</v>
      </c>
    </row>
    <row r="13" spans="1:38" s="12" customFormat="1" ht="48" customHeight="1" x14ac:dyDescent="0.2">
      <c r="A13" s="5">
        <v>6</v>
      </c>
      <c r="B13" s="3" t="s">
        <v>47</v>
      </c>
      <c r="C13" s="3" t="s">
        <v>663</v>
      </c>
      <c r="D13" s="11" t="s">
        <v>42</v>
      </c>
      <c r="E13" s="3">
        <v>0.4</v>
      </c>
      <c r="F13" s="3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15</v>
      </c>
      <c r="N13" s="5">
        <v>0</v>
      </c>
      <c r="O13" s="5">
        <v>0</v>
      </c>
      <c r="P13" s="5">
        <v>15</v>
      </c>
      <c r="Q13" s="5">
        <v>0</v>
      </c>
      <c r="R13" s="5">
        <v>0</v>
      </c>
      <c r="S13" s="5">
        <v>0</v>
      </c>
      <c r="T13" s="5">
        <v>0</v>
      </c>
      <c r="U13" s="9">
        <v>15</v>
      </c>
      <c r="V13" s="9">
        <v>15</v>
      </c>
      <c r="W13" s="5">
        <v>0</v>
      </c>
      <c r="X13" s="5">
        <v>0</v>
      </c>
      <c r="Y13" s="5">
        <f t="shared" si="0"/>
        <v>15</v>
      </c>
      <c r="Z13" s="5">
        <v>0</v>
      </c>
      <c r="AA13" s="5">
        <v>0</v>
      </c>
      <c r="AB13" s="5">
        <f t="shared" si="1"/>
        <v>15</v>
      </c>
      <c r="AC13" s="4" t="s">
        <v>664</v>
      </c>
      <c r="AD13" s="8" t="s">
        <v>665</v>
      </c>
      <c r="AE13" s="3" t="s">
        <v>665</v>
      </c>
      <c r="AF13" s="8">
        <v>2.1669999999999998</v>
      </c>
      <c r="AG13" s="6" t="s">
        <v>31</v>
      </c>
      <c r="AH13" s="5" t="s">
        <v>29</v>
      </c>
      <c r="AI13" s="11" t="s">
        <v>666</v>
      </c>
      <c r="AJ13" s="10" t="s">
        <v>667</v>
      </c>
    </row>
    <row r="15" spans="1:38" s="12" customFormat="1" x14ac:dyDescent="0.2">
      <c r="A15" s="18"/>
      <c r="B15" s="19"/>
      <c r="C15" s="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18"/>
      <c r="AH15" s="18"/>
      <c r="AI15" s="18"/>
      <c r="AJ15" s="15"/>
      <c r="AK15" s="15"/>
      <c r="AL15" s="15"/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7" s="24" customFormat="1" x14ac:dyDescent="0.2">
      <c r="A17" s="21" t="s">
        <v>33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21"/>
      <c r="AH17" s="21"/>
      <c r="AI17" s="21"/>
      <c r="AJ17" s="23"/>
      <c r="AK17" s="23"/>
    </row>
    <row r="18" spans="1:37" s="28" customFormat="1" x14ac:dyDescent="0.2">
      <c r="A18" s="25">
        <v>1</v>
      </c>
      <c r="B18" s="26" t="s">
        <v>34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6"/>
      <c r="AH18" s="26"/>
      <c r="AI18" s="26"/>
    </row>
    <row r="19" spans="1:37" s="28" customFormat="1" x14ac:dyDescent="0.2">
      <c r="A19" s="25">
        <v>2</v>
      </c>
      <c r="B19" s="26" t="s">
        <v>35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7" s="28" customFormat="1" x14ac:dyDescent="0.2">
      <c r="A20" s="25">
        <v>3</v>
      </c>
      <c r="B20" s="26" t="s">
        <v>36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7" s="28" customFormat="1" x14ac:dyDescent="0.2">
      <c r="A21" s="25">
        <v>4</v>
      </c>
      <c r="B21" s="26" t="s">
        <v>37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7" s="28" customFormat="1" x14ac:dyDescent="0.2">
      <c r="A22" s="25">
        <v>5</v>
      </c>
      <c r="B22" s="26" t="s">
        <v>40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7" s="28" customForma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7" s="12" customForma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G24" s="29"/>
      <c r="AH24" s="29"/>
      <c r="AI24" s="29"/>
    </row>
    <row r="25" spans="1:37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15.75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48.75" x14ac:dyDescent="0.2">
      <c r="A6" s="49"/>
      <c r="B6" s="50"/>
      <c r="C6" s="50"/>
      <c r="D6" s="49"/>
      <c r="E6" s="49"/>
      <c r="F6" s="49"/>
      <c r="G6" s="49"/>
      <c r="H6" s="49"/>
      <c r="I6" s="45" t="s">
        <v>27</v>
      </c>
      <c r="J6" s="45" t="s">
        <v>28</v>
      </c>
      <c r="K6" s="45" t="s">
        <v>27</v>
      </c>
      <c r="L6" s="45" t="s">
        <v>28</v>
      </c>
      <c r="M6" s="49"/>
      <c r="N6" s="49"/>
      <c r="O6" s="49"/>
      <c r="P6" s="49"/>
      <c r="Q6" s="45" t="s">
        <v>27</v>
      </c>
      <c r="R6" s="45" t="s">
        <v>28</v>
      </c>
      <c r="S6" s="45" t="s">
        <v>27</v>
      </c>
      <c r="T6" s="4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38.25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76</v>
      </c>
      <c r="Q8" s="5">
        <v>0</v>
      </c>
      <c r="R8" s="5">
        <v>0</v>
      </c>
      <c r="S8" s="5">
        <v>0</v>
      </c>
      <c r="T8" s="5">
        <v>0</v>
      </c>
      <c r="U8" s="9">
        <v>76</v>
      </c>
      <c r="V8" s="9">
        <v>76</v>
      </c>
      <c r="W8" s="5">
        <v>0</v>
      </c>
      <c r="X8" s="5">
        <v>0</v>
      </c>
      <c r="Y8" s="5">
        <f t="shared" ref="Y8:Y21" si="0">SUM(Q8:U8)</f>
        <v>76</v>
      </c>
      <c r="Z8" s="5">
        <v>0</v>
      </c>
      <c r="AA8" s="5">
        <v>0</v>
      </c>
      <c r="AB8" s="5">
        <f t="shared" ref="AB8:AB21" si="1">SUM(Y8:AA8)</f>
        <v>76</v>
      </c>
      <c r="AC8" s="4" t="s">
        <v>636</v>
      </c>
      <c r="AD8" s="4" t="s">
        <v>637</v>
      </c>
      <c r="AE8" s="4" t="s">
        <v>637</v>
      </c>
      <c r="AF8" s="9">
        <v>14.58</v>
      </c>
      <c r="AG8" s="6" t="s">
        <v>31</v>
      </c>
      <c r="AH8" s="5" t="s">
        <v>29</v>
      </c>
      <c r="AI8" s="11" t="s">
        <v>638</v>
      </c>
      <c r="AJ8" s="3" t="s">
        <v>639</v>
      </c>
    </row>
    <row r="9" spans="1:36" s="12" customFormat="1" ht="25.5" x14ac:dyDescent="0.2">
      <c r="A9" s="5">
        <v>2</v>
      </c>
      <c r="B9" s="3" t="s">
        <v>320</v>
      </c>
      <c r="C9" s="3" t="s">
        <v>504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22</v>
      </c>
      <c r="N9" s="5">
        <v>0</v>
      </c>
      <c r="O9" s="5">
        <v>0</v>
      </c>
      <c r="P9" s="11">
        <v>22</v>
      </c>
      <c r="Q9" s="5">
        <v>0</v>
      </c>
      <c r="R9" s="5">
        <v>0</v>
      </c>
      <c r="S9" s="5">
        <v>0</v>
      </c>
      <c r="T9" s="5">
        <v>0</v>
      </c>
      <c r="U9" s="11">
        <v>22</v>
      </c>
      <c r="V9" s="11">
        <v>22</v>
      </c>
      <c r="W9" s="5">
        <v>0</v>
      </c>
      <c r="X9" s="5">
        <v>0</v>
      </c>
      <c r="Y9" s="5">
        <f t="shared" si="0"/>
        <v>22</v>
      </c>
      <c r="Z9" s="5">
        <v>0</v>
      </c>
      <c r="AA9" s="5">
        <v>0</v>
      </c>
      <c r="AB9" s="5">
        <f t="shared" si="1"/>
        <v>22</v>
      </c>
      <c r="AC9" s="4" t="s">
        <v>640</v>
      </c>
      <c r="AD9" s="4" t="s">
        <v>641</v>
      </c>
      <c r="AE9" s="4" t="s">
        <v>641</v>
      </c>
      <c r="AF9" s="34">
        <v>1.73</v>
      </c>
      <c r="AG9" s="6" t="s">
        <v>31</v>
      </c>
      <c r="AH9" s="5" t="s">
        <v>29</v>
      </c>
      <c r="AI9" s="11" t="s">
        <v>642</v>
      </c>
      <c r="AJ9" s="3" t="s">
        <v>643</v>
      </c>
    </row>
    <row r="10" spans="1:36" s="12" customFormat="1" ht="25.5" x14ac:dyDescent="0.2">
      <c r="A10" s="5">
        <v>3</v>
      </c>
      <c r="B10" s="9" t="s">
        <v>581</v>
      </c>
      <c r="C10" s="9" t="s">
        <v>644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70</v>
      </c>
      <c r="N10" s="5">
        <v>0</v>
      </c>
      <c r="O10" s="5">
        <v>0</v>
      </c>
      <c r="P10" s="5">
        <v>70</v>
      </c>
      <c r="Q10" s="5">
        <v>0</v>
      </c>
      <c r="R10" s="5">
        <v>0</v>
      </c>
      <c r="S10" s="5">
        <v>0</v>
      </c>
      <c r="T10" s="5">
        <v>0</v>
      </c>
      <c r="U10" s="3">
        <v>70</v>
      </c>
      <c r="V10" s="3">
        <v>70</v>
      </c>
      <c r="W10" s="5">
        <v>0</v>
      </c>
      <c r="X10" s="5">
        <v>0</v>
      </c>
      <c r="Y10" s="5">
        <f t="shared" si="0"/>
        <v>70</v>
      </c>
      <c r="Z10" s="5">
        <v>0</v>
      </c>
      <c r="AA10" s="5">
        <v>0</v>
      </c>
      <c r="AB10" s="5">
        <f t="shared" si="1"/>
        <v>70</v>
      </c>
      <c r="AC10" s="3" t="s">
        <v>645</v>
      </c>
      <c r="AD10" s="4" t="s">
        <v>646</v>
      </c>
      <c r="AE10" s="4" t="s">
        <v>646</v>
      </c>
      <c r="AF10" s="9">
        <v>2.38</v>
      </c>
      <c r="AG10" s="6" t="s">
        <v>31</v>
      </c>
      <c r="AH10" s="5" t="s">
        <v>29</v>
      </c>
      <c r="AI10" s="11" t="s">
        <v>647</v>
      </c>
      <c r="AJ10" s="3" t="s">
        <v>648</v>
      </c>
    </row>
    <row r="11" spans="1:36" s="12" customFormat="1" ht="25.5" x14ac:dyDescent="0.2">
      <c r="A11" s="5">
        <v>4</v>
      </c>
      <c r="B11" s="3" t="s">
        <v>87</v>
      </c>
      <c r="C11" s="3" t="s">
        <v>88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36</v>
      </c>
      <c r="N11" s="5">
        <v>0</v>
      </c>
      <c r="O11" s="5">
        <v>0</v>
      </c>
      <c r="P11" s="5">
        <v>36</v>
      </c>
      <c r="Q11" s="5">
        <v>0</v>
      </c>
      <c r="R11" s="5">
        <v>0</v>
      </c>
      <c r="S11" s="5">
        <v>0</v>
      </c>
      <c r="T11" s="5">
        <v>0</v>
      </c>
      <c r="U11" s="9">
        <v>36</v>
      </c>
      <c r="V11" s="9">
        <v>36</v>
      </c>
      <c r="W11" s="5">
        <v>0</v>
      </c>
      <c r="X11" s="5">
        <v>0</v>
      </c>
      <c r="Y11" s="5">
        <f t="shared" si="0"/>
        <v>36</v>
      </c>
      <c r="Z11" s="5">
        <v>0</v>
      </c>
      <c r="AA11" s="5">
        <v>0</v>
      </c>
      <c r="AB11" s="5">
        <f t="shared" si="1"/>
        <v>36</v>
      </c>
      <c r="AC11" s="4" t="s">
        <v>649</v>
      </c>
      <c r="AD11" s="8" t="s">
        <v>650</v>
      </c>
      <c r="AE11" s="4" t="s">
        <v>650</v>
      </c>
      <c r="AF11" s="8">
        <v>3.43</v>
      </c>
      <c r="AG11" s="6" t="s">
        <v>31</v>
      </c>
      <c r="AH11" s="5" t="s">
        <v>29</v>
      </c>
      <c r="AI11" s="11" t="s">
        <v>651</v>
      </c>
      <c r="AJ11" s="10" t="s">
        <v>582</v>
      </c>
    </row>
    <row r="12" spans="1:36" s="12" customFormat="1" ht="25.5" x14ac:dyDescent="0.2">
      <c r="A12" s="5">
        <v>5</v>
      </c>
      <c r="B12" s="3" t="s">
        <v>583</v>
      </c>
      <c r="C12" s="3" t="s">
        <v>584</v>
      </c>
      <c r="D12" s="11" t="s">
        <v>32</v>
      </c>
      <c r="E12" s="3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27</v>
      </c>
      <c r="N12" s="5">
        <v>0</v>
      </c>
      <c r="O12" s="5">
        <v>0</v>
      </c>
      <c r="P12" s="5">
        <v>27</v>
      </c>
      <c r="Q12" s="5">
        <v>0</v>
      </c>
      <c r="R12" s="5">
        <v>0</v>
      </c>
      <c r="S12" s="5">
        <v>0</v>
      </c>
      <c r="T12" s="5">
        <v>0</v>
      </c>
      <c r="U12" s="9">
        <v>27</v>
      </c>
      <c r="V12" s="9">
        <v>27</v>
      </c>
      <c r="W12" s="5">
        <v>0</v>
      </c>
      <c r="X12" s="5">
        <v>0</v>
      </c>
      <c r="Y12" s="5">
        <f t="shared" si="0"/>
        <v>27</v>
      </c>
      <c r="Z12" s="5">
        <v>0</v>
      </c>
      <c r="AA12" s="5">
        <v>0</v>
      </c>
      <c r="AB12" s="5">
        <f t="shared" si="1"/>
        <v>27</v>
      </c>
      <c r="AC12" s="4" t="s">
        <v>652</v>
      </c>
      <c r="AD12" s="8" t="s">
        <v>653</v>
      </c>
      <c r="AE12" s="4" t="s">
        <v>653</v>
      </c>
      <c r="AF12" s="8">
        <v>12.07</v>
      </c>
      <c r="AG12" s="6" t="s">
        <v>31</v>
      </c>
      <c r="AH12" s="5" t="s">
        <v>29</v>
      </c>
      <c r="AI12" s="11" t="s">
        <v>654</v>
      </c>
      <c r="AJ12" s="10" t="s">
        <v>655</v>
      </c>
    </row>
    <row r="13" spans="1:36" s="12" customFormat="1" ht="25.5" x14ac:dyDescent="0.2">
      <c r="A13" s="5">
        <v>6</v>
      </c>
      <c r="B13" s="3" t="s">
        <v>210</v>
      </c>
      <c r="C13" s="3" t="s">
        <v>211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81</v>
      </c>
      <c r="N13" s="5">
        <v>0</v>
      </c>
      <c r="O13" s="5">
        <v>0</v>
      </c>
      <c r="P13" s="5">
        <v>81</v>
      </c>
      <c r="Q13" s="5">
        <v>0</v>
      </c>
      <c r="R13" s="5">
        <v>0</v>
      </c>
      <c r="S13" s="5">
        <v>0</v>
      </c>
      <c r="T13" s="5">
        <v>0</v>
      </c>
      <c r="U13" s="9">
        <v>81</v>
      </c>
      <c r="V13" s="9">
        <v>81</v>
      </c>
      <c r="W13" s="5">
        <v>0</v>
      </c>
      <c r="X13" s="5">
        <v>0</v>
      </c>
      <c r="Y13" s="5">
        <f t="shared" si="0"/>
        <v>81</v>
      </c>
      <c r="Z13" s="5">
        <v>0</v>
      </c>
      <c r="AA13" s="5">
        <v>0</v>
      </c>
      <c r="AB13" s="5">
        <f t="shared" si="1"/>
        <v>81</v>
      </c>
      <c r="AC13" s="4" t="s">
        <v>656</v>
      </c>
      <c r="AD13" s="8" t="s">
        <v>657</v>
      </c>
      <c r="AE13" s="4" t="s">
        <v>657</v>
      </c>
      <c r="AF13" s="8">
        <v>3.7</v>
      </c>
      <c r="AG13" s="6" t="s">
        <v>31</v>
      </c>
      <c r="AH13" s="5" t="s">
        <v>29</v>
      </c>
      <c r="AI13" s="11" t="s">
        <v>658</v>
      </c>
      <c r="AJ13" s="10" t="s">
        <v>659</v>
      </c>
    </row>
    <row r="14" spans="1:36" s="12" customFormat="1" ht="25.5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660</v>
      </c>
      <c r="AD14" s="8" t="s">
        <v>661</v>
      </c>
      <c r="AE14" s="4" t="s">
        <v>661</v>
      </c>
      <c r="AF14" s="8">
        <v>1.33</v>
      </c>
      <c r="AG14" s="6" t="s">
        <v>31</v>
      </c>
      <c r="AH14" s="5" t="s">
        <v>29</v>
      </c>
      <c r="AI14" s="11" t="s">
        <v>662</v>
      </c>
      <c r="AJ14" s="10" t="s">
        <v>527</v>
      </c>
    </row>
    <row r="15" spans="1:36" s="12" customFormat="1" ht="25.5" x14ac:dyDescent="0.2">
      <c r="A15" s="5">
        <v>8</v>
      </c>
      <c r="B15" s="3" t="s">
        <v>583</v>
      </c>
      <c r="C15" s="3" t="s">
        <v>584</v>
      </c>
      <c r="D15" s="11" t="s">
        <v>32</v>
      </c>
      <c r="E15" s="3">
        <v>6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27</v>
      </c>
      <c r="N15" s="5">
        <v>0</v>
      </c>
      <c r="O15" s="5">
        <v>0</v>
      </c>
      <c r="P15" s="5">
        <v>27</v>
      </c>
      <c r="Q15" s="5">
        <v>0</v>
      </c>
      <c r="R15" s="5">
        <v>0</v>
      </c>
      <c r="S15" s="5">
        <v>0</v>
      </c>
      <c r="T15" s="5">
        <v>0</v>
      </c>
      <c r="U15" s="9">
        <v>27</v>
      </c>
      <c r="V15" s="9">
        <v>27</v>
      </c>
      <c r="W15" s="5">
        <v>0</v>
      </c>
      <c r="X15" s="5">
        <v>0</v>
      </c>
      <c r="Y15" s="5">
        <f t="shared" si="0"/>
        <v>27</v>
      </c>
      <c r="Z15" s="5">
        <v>0</v>
      </c>
      <c r="AA15" s="5">
        <v>0</v>
      </c>
      <c r="AB15" s="5">
        <f t="shared" si="1"/>
        <v>27</v>
      </c>
      <c r="AC15" s="4" t="s">
        <v>585</v>
      </c>
      <c r="AD15" s="8" t="s">
        <v>586</v>
      </c>
      <c r="AE15" s="3" t="s">
        <v>586</v>
      </c>
      <c r="AF15" s="8">
        <v>10.220000000000001</v>
      </c>
      <c r="AG15" s="6" t="s">
        <v>31</v>
      </c>
      <c r="AH15" s="5" t="s">
        <v>29</v>
      </c>
      <c r="AI15" s="11" t="s">
        <v>587</v>
      </c>
      <c r="AJ15" s="10" t="s">
        <v>588</v>
      </c>
    </row>
    <row r="16" spans="1:36" s="12" customFormat="1" ht="25.5" x14ac:dyDescent="0.2">
      <c r="A16" s="5">
        <v>9</v>
      </c>
      <c r="B16" s="3" t="s">
        <v>589</v>
      </c>
      <c r="C16" s="3" t="s">
        <v>590</v>
      </c>
      <c r="D16" s="11" t="s">
        <v>42</v>
      </c>
      <c r="E16" s="3">
        <v>0.4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65</v>
      </c>
      <c r="N16" s="5">
        <v>0</v>
      </c>
      <c r="O16" s="5">
        <v>0</v>
      </c>
      <c r="P16" s="5">
        <v>65</v>
      </c>
      <c r="Q16" s="5">
        <v>0</v>
      </c>
      <c r="R16" s="5">
        <v>0</v>
      </c>
      <c r="S16" s="5">
        <v>0</v>
      </c>
      <c r="T16" s="5">
        <v>0</v>
      </c>
      <c r="U16" s="9">
        <v>65</v>
      </c>
      <c r="V16" s="9">
        <v>65</v>
      </c>
      <c r="W16" s="5">
        <v>0</v>
      </c>
      <c r="X16" s="5">
        <v>0</v>
      </c>
      <c r="Y16" s="5">
        <f t="shared" si="0"/>
        <v>65</v>
      </c>
      <c r="Z16" s="5">
        <v>0</v>
      </c>
      <c r="AA16" s="5">
        <v>0</v>
      </c>
      <c r="AB16" s="5">
        <f t="shared" si="1"/>
        <v>65</v>
      </c>
      <c r="AC16" s="4" t="s">
        <v>591</v>
      </c>
      <c r="AD16" s="4" t="s">
        <v>592</v>
      </c>
      <c r="AE16" s="4" t="s">
        <v>592</v>
      </c>
      <c r="AF16" s="4">
        <v>4.42</v>
      </c>
      <c r="AG16" s="6" t="s">
        <v>31</v>
      </c>
      <c r="AH16" s="5" t="s">
        <v>29</v>
      </c>
      <c r="AI16" s="11" t="s">
        <v>594</v>
      </c>
      <c r="AJ16" s="10" t="s">
        <v>593</v>
      </c>
    </row>
    <row r="17" spans="1:38" s="12" customFormat="1" ht="38.25" x14ac:dyDescent="0.2">
      <c r="A17" s="5">
        <v>10</v>
      </c>
      <c r="B17" s="3" t="s">
        <v>47</v>
      </c>
      <c r="C17" s="3" t="s">
        <v>170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41</v>
      </c>
      <c r="N17" s="5">
        <v>0</v>
      </c>
      <c r="O17" s="5">
        <v>0</v>
      </c>
      <c r="P17" s="5">
        <v>41</v>
      </c>
      <c r="Q17" s="5">
        <v>0</v>
      </c>
      <c r="R17" s="5">
        <v>0</v>
      </c>
      <c r="S17" s="5">
        <v>0</v>
      </c>
      <c r="T17" s="5">
        <v>0</v>
      </c>
      <c r="U17" s="9">
        <v>41</v>
      </c>
      <c r="V17" s="9">
        <v>41</v>
      </c>
      <c r="W17" s="5">
        <v>0</v>
      </c>
      <c r="X17" s="5">
        <v>0</v>
      </c>
      <c r="Y17" s="5">
        <f>SUM(Q17:U17)</f>
        <v>41</v>
      </c>
      <c r="Z17" s="5">
        <v>0</v>
      </c>
      <c r="AA17" s="5">
        <v>0</v>
      </c>
      <c r="AB17" s="5">
        <f t="shared" si="1"/>
        <v>41</v>
      </c>
      <c r="AC17" s="31" t="s">
        <v>595</v>
      </c>
      <c r="AD17" s="8" t="s">
        <v>596</v>
      </c>
      <c r="AE17" s="8" t="s">
        <v>596</v>
      </c>
      <c r="AF17" s="9">
        <v>1.75</v>
      </c>
      <c r="AG17" s="6" t="s">
        <v>31</v>
      </c>
      <c r="AH17" s="5" t="s">
        <v>29</v>
      </c>
      <c r="AI17" s="11" t="s">
        <v>597</v>
      </c>
      <c r="AJ17" s="11" t="s">
        <v>241</v>
      </c>
    </row>
    <row r="18" spans="1:38" s="12" customFormat="1" ht="25.5" x14ac:dyDescent="0.2">
      <c r="A18" s="5">
        <v>11</v>
      </c>
      <c r="B18" s="3" t="s">
        <v>87</v>
      </c>
      <c r="C18" s="3" t="s">
        <v>88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36</v>
      </c>
      <c r="N18" s="5">
        <v>0</v>
      </c>
      <c r="O18" s="5">
        <v>0</v>
      </c>
      <c r="P18" s="5">
        <v>36</v>
      </c>
      <c r="Q18" s="5">
        <v>0</v>
      </c>
      <c r="R18" s="5">
        <v>0</v>
      </c>
      <c r="S18" s="5">
        <v>0</v>
      </c>
      <c r="T18" s="5">
        <v>0</v>
      </c>
      <c r="U18" s="9">
        <v>36</v>
      </c>
      <c r="V18" s="9">
        <v>36</v>
      </c>
      <c r="W18" s="5">
        <v>0</v>
      </c>
      <c r="X18" s="5">
        <v>0</v>
      </c>
      <c r="Y18" s="5">
        <f t="shared" si="0"/>
        <v>36</v>
      </c>
      <c r="Z18" s="5">
        <v>0</v>
      </c>
      <c r="AA18" s="5">
        <v>0</v>
      </c>
      <c r="AB18" s="5">
        <f t="shared" si="1"/>
        <v>36</v>
      </c>
      <c r="AC18" s="40" t="s">
        <v>598</v>
      </c>
      <c r="AD18" s="4" t="s">
        <v>599</v>
      </c>
      <c r="AE18" s="4" t="s">
        <v>599</v>
      </c>
      <c r="AF18" s="3">
        <v>1.58</v>
      </c>
      <c r="AG18" s="6" t="s">
        <v>31</v>
      </c>
      <c r="AH18" s="5" t="s">
        <v>29</v>
      </c>
      <c r="AI18" s="11" t="s">
        <v>600</v>
      </c>
      <c r="AJ18" s="11" t="s">
        <v>582</v>
      </c>
    </row>
    <row r="19" spans="1:38" s="12" customFormat="1" ht="25.5" x14ac:dyDescent="0.2">
      <c r="A19" s="5">
        <v>12</v>
      </c>
      <c r="B19" s="3" t="s">
        <v>47</v>
      </c>
      <c r="C19" s="3" t="s">
        <v>98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1200</v>
      </c>
      <c r="N19" s="5">
        <v>0</v>
      </c>
      <c r="O19" s="5">
        <v>0</v>
      </c>
      <c r="P19" s="5">
        <v>1200</v>
      </c>
      <c r="Q19" s="5">
        <v>0</v>
      </c>
      <c r="R19" s="5">
        <v>0</v>
      </c>
      <c r="S19" s="5">
        <v>0</v>
      </c>
      <c r="T19" s="5">
        <v>0</v>
      </c>
      <c r="U19" s="9">
        <v>1200</v>
      </c>
      <c r="V19" s="9">
        <v>1200</v>
      </c>
      <c r="W19" s="5">
        <v>0</v>
      </c>
      <c r="X19" s="5">
        <v>0</v>
      </c>
      <c r="Y19" s="5">
        <f t="shared" si="0"/>
        <v>1200</v>
      </c>
      <c r="Z19" s="5">
        <v>0</v>
      </c>
      <c r="AA19" s="5">
        <v>0</v>
      </c>
      <c r="AB19" s="5">
        <f t="shared" si="1"/>
        <v>1200</v>
      </c>
      <c r="AC19" s="40" t="s">
        <v>601</v>
      </c>
      <c r="AD19" s="4" t="s">
        <v>602</v>
      </c>
      <c r="AE19" s="4" t="s">
        <v>602</v>
      </c>
      <c r="AF19" s="3">
        <v>0.5</v>
      </c>
      <c r="AG19" s="6" t="s">
        <v>31</v>
      </c>
      <c r="AH19" s="5" t="s">
        <v>29</v>
      </c>
      <c r="AI19" s="11" t="s">
        <v>603</v>
      </c>
      <c r="AJ19" s="11" t="s">
        <v>604</v>
      </c>
    </row>
    <row r="20" spans="1:38" s="12" customFormat="1" ht="25.5" x14ac:dyDescent="0.2">
      <c r="A20" s="5">
        <v>13</v>
      </c>
      <c r="B20" s="3" t="s">
        <v>50</v>
      </c>
      <c r="C20" s="3" t="s">
        <v>104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73</v>
      </c>
      <c r="N20" s="5">
        <v>0</v>
      </c>
      <c r="O20" s="5">
        <v>0</v>
      </c>
      <c r="P20" s="5">
        <v>73</v>
      </c>
      <c r="Q20" s="5">
        <v>0</v>
      </c>
      <c r="R20" s="5">
        <v>0</v>
      </c>
      <c r="S20" s="5">
        <v>0</v>
      </c>
      <c r="T20" s="5">
        <v>0</v>
      </c>
      <c r="U20" s="9">
        <v>73</v>
      </c>
      <c r="V20" s="9">
        <v>73</v>
      </c>
      <c r="W20" s="5">
        <v>0</v>
      </c>
      <c r="X20" s="5">
        <v>0</v>
      </c>
      <c r="Y20" s="5">
        <f t="shared" si="0"/>
        <v>73</v>
      </c>
      <c r="Z20" s="5">
        <v>0</v>
      </c>
      <c r="AA20" s="5">
        <v>0</v>
      </c>
      <c r="AB20" s="5">
        <f t="shared" si="1"/>
        <v>73</v>
      </c>
      <c r="AC20" s="31" t="s">
        <v>605</v>
      </c>
      <c r="AD20" s="8" t="s">
        <v>606</v>
      </c>
      <c r="AE20" s="8" t="s">
        <v>606</v>
      </c>
      <c r="AF20" s="9">
        <v>3.77</v>
      </c>
      <c r="AG20" s="6" t="s">
        <v>31</v>
      </c>
      <c r="AH20" s="5" t="s">
        <v>29</v>
      </c>
      <c r="AI20" s="11" t="s">
        <v>607</v>
      </c>
      <c r="AJ20" s="11" t="s">
        <v>432</v>
      </c>
    </row>
    <row r="21" spans="1:38" s="12" customFormat="1" ht="25.5" x14ac:dyDescent="0.2">
      <c r="A21" s="5">
        <v>14</v>
      </c>
      <c r="B21" s="3" t="s">
        <v>608</v>
      </c>
      <c r="C21" s="3" t="s">
        <v>609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246</v>
      </c>
      <c r="N21" s="5">
        <v>0</v>
      </c>
      <c r="O21" s="5">
        <v>0</v>
      </c>
      <c r="P21" s="5">
        <v>246</v>
      </c>
      <c r="Q21" s="5">
        <v>0</v>
      </c>
      <c r="R21" s="5">
        <v>0</v>
      </c>
      <c r="S21" s="5">
        <v>0</v>
      </c>
      <c r="T21" s="5">
        <v>0</v>
      </c>
      <c r="U21" s="9">
        <v>246</v>
      </c>
      <c r="V21" s="9">
        <v>246</v>
      </c>
      <c r="W21" s="5">
        <v>0</v>
      </c>
      <c r="X21" s="5">
        <v>0</v>
      </c>
      <c r="Y21" s="5">
        <f t="shared" si="0"/>
        <v>246</v>
      </c>
      <c r="Z21" s="5">
        <v>0</v>
      </c>
      <c r="AA21" s="5">
        <v>0</v>
      </c>
      <c r="AB21" s="5">
        <f t="shared" si="1"/>
        <v>246</v>
      </c>
      <c r="AC21" s="31" t="s">
        <v>610</v>
      </c>
      <c r="AD21" s="8" t="s">
        <v>611</v>
      </c>
      <c r="AE21" s="8" t="s">
        <v>611</v>
      </c>
      <c r="AF21" s="9">
        <v>0.67</v>
      </c>
      <c r="AG21" s="6" t="s">
        <v>31</v>
      </c>
      <c r="AH21" s="5" t="s">
        <v>29</v>
      </c>
      <c r="AI21" s="11" t="s">
        <v>612</v>
      </c>
      <c r="AJ21" s="11" t="s">
        <v>613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opLeftCell="A5" workbookViewId="0">
      <selection activeCell="A8" sqref="A8:XFD4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5" t="s">
        <v>27</v>
      </c>
      <c r="J6" s="45" t="s">
        <v>28</v>
      </c>
      <c r="K6" s="45" t="s">
        <v>27</v>
      </c>
      <c r="L6" s="45" t="s">
        <v>28</v>
      </c>
      <c r="M6" s="49"/>
      <c r="N6" s="49"/>
      <c r="O6" s="49"/>
      <c r="P6" s="49"/>
      <c r="Q6" s="45" t="s">
        <v>27</v>
      </c>
      <c r="R6" s="45" t="s">
        <v>28</v>
      </c>
      <c r="S6" s="45" t="s">
        <v>27</v>
      </c>
      <c r="T6" s="4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41" si="0">SUM(Q8:U8)</f>
        <v>96</v>
      </c>
      <c r="Z8" s="5">
        <v>0</v>
      </c>
      <c r="AA8" s="5">
        <v>0</v>
      </c>
      <c r="AB8" s="5">
        <f t="shared" ref="AB8:AB41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si="0"/>
        <v>9</v>
      </c>
      <c r="Z12" s="5">
        <v>0</v>
      </c>
      <c r="AA12" s="5">
        <v>0</v>
      </c>
      <c r="AB12" s="5">
        <f t="shared" si="1"/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si="0"/>
        <v>592</v>
      </c>
      <c r="Z15" s="5">
        <v>0</v>
      </c>
      <c r="AA15" s="5">
        <v>0</v>
      </c>
      <c r="AB15" s="5">
        <f t="shared" si="1"/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6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6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6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6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6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6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si="0"/>
        <v>61</v>
      </c>
      <c r="Z22" s="5">
        <v>0</v>
      </c>
      <c r="AA22" s="5">
        <v>0</v>
      </c>
      <c r="AB22" s="5">
        <f t="shared" si="1"/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6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6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6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6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si="0"/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6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0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8" spans="1:36" s="12" customFormat="1" ht="38.25" x14ac:dyDescent="0.2">
      <c r="A28" s="5">
        <v>21</v>
      </c>
      <c r="B28" s="9" t="s">
        <v>115</v>
      </c>
      <c r="C28" s="3" t="s">
        <v>116</v>
      </c>
      <c r="D28" s="13" t="s">
        <v>32</v>
      </c>
      <c r="E28" s="13">
        <v>6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96</v>
      </c>
      <c r="N28" s="5">
        <v>0</v>
      </c>
      <c r="O28" s="5">
        <v>0</v>
      </c>
      <c r="P28" s="9">
        <v>76</v>
      </c>
      <c r="Q28" s="5">
        <v>0</v>
      </c>
      <c r="R28" s="5">
        <v>0</v>
      </c>
      <c r="S28" s="5">
        <v>0</v>
      </c>
      <c r="T28" s="5">
        <v>0</v>
      </c>
      <c r="U28" s="9">
        <v>76</v>
      </c>
      <c r="V28" s="9">
        <v>76</v>
      </c>
      <c r="W28" s="5">
        <v>0</v>
      </c>
      <c r="X28" s="5">
        <v>0</v>
      </c>
      <c r="Y28" s="5">
        <f t="shared" si="0"/>
        <v>76</v>
      </c>
      <c r="Z28" s="5">
        <v>0</v>
      </c>
      <c r="AA28" s="5">
        <v>0</v>
      </c>
      <c r="AB28" s="5">
        <f t="shared" si="1"/>
        <v>76</v>
      </c>
      <c r="AC28" s="4" t="s">
        <v>636</v>
      </c>
      <c r="AD28" s="4" t="s">
        <v>637</v>
      </c>
      <c r="AE28" s="4" t="s">
        <v>637</v>
      </c>
      <c r="AF28" s="9">
        <v>14.58</v>
      </c>
      <c r="AG28" s="6" t="s">
        <v>31</v>
      </c>
      <c r="AH28" s="5" t="s">
        <v>29</v>
      </c>
      <c r="AI28" s="11" t="s">
        <v>638</v>
      </c>
      <c r="AJ28" s="3" t="s">
        <v>639</v>
      </c>
    </row>
    <row r="29" spans="1:36" s="12" customFormat="1" ht="25.5" x14ac:dyDescent="0.2">
      <c r="A29" s="5">
        <v>22</v>
      </c>
      <c r="B29" s="3" t="s">
        <v>320</v>
      </c>
      <c r="C29" s="3" t="s">
        <v>504</v>
      </c>
      <c r="D29" s="5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11">
        <v>22</v>
      </c>
      <c r="N29" s="5">
        <v>0</v>
      </c>
      <c r="O29" s="5">
        <v>0</v>
      </c>
      <c r="P29" s="11">
        <v>22</v>
      </c>
      <c r="Q29" s="5">
        <v>0</v>
      </c>
      <c r="R29" s="5">
        <v>0</v>
      </c>
      <c r="S29" s="5">
        <v>0</v>
      </c>
      <c r="T29" s="5">
        <v>0</v>
      </c>
      <c r="U29" s="11">
        <v>22</v>
      </c>
      <c r="V29" s="11">
        <v>22</v>
      </c>
      <c r="W29" s="5">
        <v>0</v>
      </c>
      <c r="X29" s="5">
        <v>0</v>
      </c>
      <c r="Y29" s="5">
        <f t="shared" si="0"/>
        <v>22</v>
      </c>
      <c r="Z29" s="5">
        <v>0</v>
      </c>
      <c r="AA29" s="5">
        <v>0</v>
      </c>
      <c r="AB29" s="5">
        <f t="shared" si="1"/>
        <v>22</v>
      </c>
      <c r="AC29" s="4" t="s">
        <v>640</v>
      </c>
      <c r="AD29" s="4" t="s">
        <v>641</v>
      </c>
      <c r="AE29" s="4" t="s">
        <v>641</v>
      </c>
      <c r="AF29" s="34">
        <v>1.73</v>
      </c>
      <c r="AG29" s="6" t="s">
        <v>31</v>
      </c>
      <c r="AH29" s="5" t="s">
        <v>29</v>
      </c>
      <c r="AI29" s="11" t="s">
        <v>642</v>
      </c>
      <c r="AJ29" s="3" t="s">
        <v>643</v>
      </c>
    </row>
    <row r="30" spans="1:36" s="12" customFormat="1" ht="25.5" x14ac:dyDescent="0.2">
      <c r="A30" s="5">
        <v>23</v>
      </c>
      <c r="B30" s="9" t="s">
        <v>581</v>
      </c>
      <c r="C30" s="9" t="s">
        <v>644</v>
      </c>
      <c r="D30" s="5" t="s">
        <v>32</v>
      </c>
      <c r="E30" s="9">
        <v>10</v>
      </c>
      <c r="F30" s="9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3">
        <v>70</v>
      </c>
      <c r="N30" s="5">
        <v>0</v>
      </c>
      <c r="O30" s="5">
        <v>0</v>
      </c>
      <c r="P30" s="5">
        <v>70</v>
      </c>
      <c r="Q30" s="5">
        <v>0</v>
      </c>
      <c r="R30" s="5">
        <v>0</v>
      </c>
      <c r="S30" s="5">
        <v>0</v>
      </c>
      <c r="T30" s="5">
        <v>0</v>
      </c>
      <c r="U30" s="3">
        <v>70</v>
      </c>
      <c r="V30" s="3">
        <v>70</v>
      </c>
      <c r="W30" s="5">
        <v>0</v>
      </c>
      <c r="X30" s="5">
        <v>0</v>
      </c>
      <c r="Y30" s="5">
        <f t="shared" si="0"/>
        <v>70</v>
      </c>
      <c r="Z30" s="5">
        <v>0</v>
      </c>
      <c r="AA30" s="5">
        <v>0</v>
      </c>
      <c r="AB30" s="5">
        <f t="shared" si="1"/>
        <v>70</v>
      </c>
      <c r="AC30" s="3" t="s">
        <v>645</v>
      </c>
      <c r="AD30" s="4" t="s">
        <v>646</v>
      </c>
      <c r="AE30" s="4" t="s">
        <v>646</v>
      </c>
      <c r="AF30" s="9">
        <v>2.38</v>
      </c>
      <c r="AG30" s="6" t="s">
        <v>31</v>
      </c>
      <c r="AH30" s="5" t="s">
        <v>29</v>
      </c>
      <c r="AI30" s="11" t="s">
        <v>647</v>
      </c>
      <c r="AJ30" s="3" t="s">
        <v>648</v>
      </c>
    </row>
    <row r="31" spans="1:36" s="12" customFormat="1" ht="25.5" x14ac:dyDescent="0.2">
      <c r="A31" s="5">
        <v>24</v>
      </c>
      <c r="B31" s="3" t="s">
        <v>87</v>
      </c>
      <c r="C31" s="3" t="s">
        <v>88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36</v>
      </c>
      <c r="N31" s="5">
        <v>0</v>
      </c>
      <c r="O31" s="5">
        <v>0</v>
      </c>
      <c r="P31" s="5">
        <v>36</v>
      </c>
      <c r="Q31" s="5">
        <v>0</v>
      </c>
      <c r="R31" s="5">
        <v>0</v>
      </c>
      <c r="S31" s="5">
        <v>0</v>
      </c>
      <c r="T31" s="5">
        <v>0</v>
      </c>
      <c r="U31" s="9">
        <v>36</v>
      </c>
      <c r="V31" s="9">
        <v>36</v>
      </c>
      <c r="W31" s="5">
        <v>0</v>
      </c>
      <c r="X31" s="5">
        <v>0</v>
      </c>
      <c r="Y31" s="5">
        <f t="shared" si="0"/>
        <v>36</v>
      </c>
      <c r="Z31" s="5">
        <v>0</v>
      </c>
      <c r="AA31" s="5">
        <v>0</v>
      </c>
      <c r="AB31" s="5">
        <f t="shared" si="1"/>
        <v>36</v>
      </c>
      <c r="AC31" s="4" t="s">
        <v>649</v>
      </c>
      <c r="AD31" s="8" t="s">
        <v>650</v>
      </c>
      <c r="AE31" s="4" t="s">
        <v>650</v>
      </c>
      <c r="AF31" s="8">
        <v>3.43</v>
      </c>
      <c r="AG31" s="6" t="s">
        <v>31</v>
      </c>
      <c r="AH31" s="5" t="s">
        <v>29</v>
      </c>
      <c r="AI31" s="11" t="s">
        <v>651</v>
      </c>
      <c r="AJ31" s="10" t="s">
        <v>582</v>
      </c>
    </row>
    <row r="32" spans="1:36" s="12" customFormat="1" ht="25.5" x14ac:dyDescent="0.2">
      <c r="A32" s="5">
        <v>25</v>
      </c>
      <c r="B32" s="3" t="s">
        <v>583</v>
      </c>
      <c r="C32" s="3" t="s">
        <v>584</v>
      </c>
      <c r="D32" s="11" t="s">
        <v>32</v>
      </c>
      <c r="E32" s="3">
        <v>6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27</v>
      </c>
      <c r="N32" s="5">
        <v>0</v>
      </c>
      <c r="O32" s="5">
        <v>0</v>
      </c>
      <c r="P32" s="5">
        <v>27</v>
      </c>
      <c r="Q32" s="5">
        <v>0</v>
      </c>
      <c r="R32" s="5">
        <v>0</v>
      </c>
      <c r="S32" s="5">
        <v>0</v>
      </c>
      <c r="T32" s="5">
        <v>0</v>
      </c>
      <c r="U32" s="9">
        <v>27</v>
      </c>
      <c r="V32" s="9">
        <v>27</v>
      </c>
      <c r="W32" s="5">
        <v>0</v>
      </c>
      <c r="X32" s="5">
        <v>0</v>
      </c>
      <c r="Y32" s="5">
        <f t="shared" si="0"/>
        <v>27</v>
      </c>
      <c r="Z32" s="5">
        <v>0</v>
      </c>
      <c r="AA32" s="5">
        <v>0</v>
      </c>
      <c r="AB32" s="5">
        <f t="shared" si="1"/>
        <v>27</v>
      </c>
      <c r="AC32" s="4" t="s">
        <v>652</v>
      </c>
      <c r="AD32" s="8" t="s">
        <v>653</v>
      </c>
      <c r="AE32" s="4" t="s">
        <v>653</v>
      </c>
      <c r="AF32" s="8">
        <v>12.07</v>
      </c>
      <c r="AG32" s="6" t="s">
        <v>31</v>
      </c>
      <c r="AH32" s="5" t="s">
        <v>29</v>
      </c>
      <c r="AI32" s="11" t="s">
        <v>654</v>
      </c>
      <c r="AJ32" s="10" t="s">
        <v>655</v>
      </c>
    </row>
    <row r="33" spans="1:36" s="12" customFormat="1" ht="25.5" x14ac:dyDescent="0.2">
      <c r="A33" s="5">
        <v>26</v>
      </c>
      <c r="B33" s="3" t="s">
        <v>210</v>
      </c>
      <c r="C33" s="3" t="s">
        <v>211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81</v>
      </c>
      <c r="N33" s="5">
        <v>0</v>
      </c>
      <c r="O33" s="5">
        <v>0</v>
      </c>
      <c r="P33" s="5">
        <v>81</v>
      </c>
      <c r="Q33" s="5">
        <v>0</v>
      </c>
      <c r="R33" s="5">
        <v>0</v>
      </c>
      <c r="S33" s="5">
        <v>0</v>
      </c>
      <c r="T33" s="5">
        <v>0</v>
      </c>
      <c r="U33" s="9">
        <v>81</v>
      </c>
      <c r="V33" s="9">
        <v>81</v>
      </c>
      <c r="W33" s="5">
        <v>0</v>
      </c>
      <c r="X33" s="5">
        <v>0</v>
      </c>
      <c r="Y33" s="5">
        <f t="shared" si="0"/>
        <v>81</v>
      </c>
      <c r="Z33" s="5">
        <v>0</v>
      </c>
      <c r="AA33" s="5">
        <v>0</v>
      </c>
      <c r="AB33" s="5">
        <f t="shared" si="1"/>
        <v>81</v>
      </c>
      <c r="AC33" s="4" t="s">
        <v>656</v>
      </c>
      <c r="AD33" s="8" t="s">
        <v>657</v>
      </c>
      <c r="AE33" s="4" t="s">
        <v>657</v>
      </c>
      <c r="AF33" s="8">
        <v>3.7</v>
      </c>
      <c r="AG33" s="6" t="s">
        <v>31</v>
      </c>
      <c r="AH33" s="5" t="s">
        <v>29</v>
      </c>
      <c r="AI33" s="11" t="s">
        <v>658</v>
      </c>
      <c r="AJ33" s="10" t="s">
        <v>659</v>
      </c>
    </row>
    <row r="34" spans="1:36" s="12" customFormat="1" ht="25.5" x14ac:dyDescent="0.2">
      <c r="A34" s="5">
        <v>27</v>
      </c>
      <c r="B34" s="3" t="s">
        <v>93</v>
      </c>
      <c r="C34" s="3" t="s">
        <v>486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44</v>
      </c>
      <c r="N34" s="5">
        <v>0</v>
      </c>
      <c r="O34" s="5">
        <v>0</v>
      </c>
      <c r="P34" s="5">
        <v>44</v>
      </c>
      <c r="Q34" s="5">
        <v>0</v>
      </c>
      <c r="R34" s="5">
        <v>0</v>
      </c>
      <c r="S34" s="5">
        <v>0</v>
      </c>
      <c r="T34" s="5">
        <v>0</v>
      </c>
      <c r="U34" s="9">
        <v>44</v>
      </c>
      <c r="V34" s="9">
        <v>44</v>
      </c>
      <c r="W34" s="5">
        <v>0</v>
      </c>
      <c r="X34" s="5">
        <v>0</v>
      </c>
      <c r="Y34" s="5">
        <f t="shared" si="0"/>
        <v>44</v>
      </c>
      <c r="Z34" s="5">
        <v>0</v>
      </c>
      <c r="AA34" s="5">
        <v>0</v>
      </c>
      <c r="AB34" s="5">
        <f t="shared" si="1"/>
        <v>44</v>
      </c>
      <c r="AC34" s="4" t="s">
        <v>660</v>
      </c>
      <c r="AD34" s="8" t="s">
        <v>661</v>
      </c>
      <c r="AE34" s="4" t="s">
        <v>661</v>
      </c>
      <c r="AF34" s="8">
        <v>1.33</v>
      </c>
      <c r="AG34" s="6" t="s">
        <v>31</v>
      </c>
      <c r="AH34" s="5" t="s">
        <v>29</v>
      </c>
      <c r="AI34" s="11" t="s">
        <v>662</v>
      </c>
      <c r="AJ34" s="10" t="s">
        <v>527</v>
      </c>
    </row>
    <row r="35" spans="1:36" s="12" customFormat="1" ht="25.5" x14ac:dyDescent="0.2">
      <c r="A35" s="5">
        <v>28</v>
      </c>
      <c r="B35" s="3" t="s">
        <v>583</v>
      </c>
      <c r="C35" s="3" t="s">
        <v>584</v>
      </c>
      <c r="D35" s="11" t="s">
        <v>32</v>
      </c>
      <c r="E35" s="3">
        <v>6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27</v>
      </c>
      <c r="N35" s="5">
        <v>0</v>
      </c>
      <c r="O35" s="5">
        <v>0</v>
      </c>
      <c r="P35" s="5">
        <v>27</v>
      </c>
      <c r="Q35" s="5">
        <v>0</v>
      </c>
      <c r="R35" s="5">
        <v>0</v>
      </c>
      <c r="S35" s="5">
        <v>0</v>
      </c>
      <c r="T35" s="5">
        <v>0</v>
      </c>
      <c r="U35" s="9">
        <v>27</v>
      </c>
      <c r="V35" s="9">
        <v>27</v>
      </c>
      <c r="W35" s="5">
        <v>0</v>
      </c>
      <c r="X35" s="5">
        <v>0</v>
      </c>
      <c r="Y35" s="5">
        <f t="shared" si="0"/>
        <v>27</v>
      </c>
      <c r="Z35" s="5">
        <v>0</v>
      </c>
      <c r="AA35" s="5">
        <v>0</v>
      </c>
      <c r="AB35" s="5">
        <f t="shared" si="1"/>
        <v>27</v>
      </c>
      <c r="AC35" s="4" t="s">
        <v>585</v>
      </c>
      <c r="AD35" s="8" t="s">
        <v>586</v>
      </c>
      <c r="AE35" s="3" t="s">
        <v>586</v>
      </c>
      <c r="AF35" s="8">
        <v>10.220000000000001</v>
      </c>
      <c r="AG35" s="6" t="s">
        <v>31</v>
      </c>
      <c r="AH35" s="5" t="s">
        <v>29</v>
      </c>
      <c r="AI35" s="11" t="s">
        <v>587</v>
      </c>
      <c r="AJ35" s="10" t="s">
        <v>588</v>
      </c>
    </row>
    <row r="36" spans="1:36" s="12" customFormat="1" ht="25.5" x14ac:dyDescent="0.2">
      <c r="A36" s="5">
        <v>29</v>
      </c>
      <c r="B36" s="3" t="s">
        <v>589</v>
      </c>
      <c r="C36" s="3" t="s">
        <v>590</v>
      </c>
      <c r="D36" s="11" t="s">
        <v>42</v>
      </c>
      <c r="E36" s="3">
        <v>0.4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65</v>
      </c>
      <c r="N36" s="5">
        <v>0</v>
      </c>
      <c r="O36" s="5">
        <v>0</v>
      </c>
      <c r="P36" s="5">
        <v>65</v>
      </c>
      <c r="Q36" s="5">
        <v>0</v>
      </c>
      <c r="R36" s="5">
        <v>0</v>
      </c>
      <c r="S36" s="5">
        <v>0</v>
      </c>
      <c r="T36" s="5">
        <v>0</v>
      </c>
      <c r="U36" s="9">
        <v>65</v>
      </c>
      <c r="V36" s="9">
        <v>65</v>
      </c>
      <c r="W36" s="5">
        <v>0</v>
      </c>
      <c r="X36" s="5">
        <v>0</v>
      </c>
      <c r="Y36" s="5">
        <f t="shared" si="0"/>
        <v>65</v>
      </c>
      <c r="Z36" s="5">
        <v>0</v>
      </c>
      <c r="AA36" s="5">
        <v>0</v>
      </c>
      <c r="AB36" s="5">
        <f t="shared" si="1"/>
        <v>65</v>
      </c>
      <c r="AC36" s="4" t="s">
        <v>591</v>
      </c>
      <c r="AD36" s="4" t="s">
        <v>592</v>
      </c>
      <c r="AE36" s="4" t="s">
        <v>592</v>
      </c>
      <c r="AF36" s="4">
        <v>4.42</v>
      </c>
      <c r="AG36" s="6" t="s">
        <v>31</v>
      </c>
      <c r="AH36" s="5" t="s">
        <v>29</v>
      </c>
      <c r="AI36" s="11" t="s">
        <v>594</v>
      </c>
      <c r="AJ36" s="10" t="s">
        <v>593</v>
      </c>
    </row>
    <row r="37" spans="1:36" s="12" customFormat="1" ht="38.25" x14ac:dyDescent="0.2">
      <c r="A37" s="5">
        <v>30</v>
      </c>
      <c r="B37" s="3" t="s">
        <v>47</v>
      </c>
      <c r="C37" s="3" t="s">
        <v>170</v>
      </c>
      <c r="D37" s="11" t="s">
        <v>42</v>
      </c>
      <c r="E37" s="11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41</v>
      </c>
      <c r="N37" s="5">
        <v>0</v>
      </c>
      <c r="O37" s="5">
        <v>0</v>
      </c>
      <c r="P37" s="5">
        <v>41</v>
      </c>
      <c r="Q37" s="5">
        <v>0</v>
      </c>
      <c r="R37" s="5">
        <v>0</v>
      </c>
      <c r="S37" s="5">
        <v>0</v>
      </c>
      <c r="T37" s="5">
        <v>0</v>
      </c>
      <c r="U37" s="9">
        <v>41</v>
      </c>
      <c r="V37" s="9">
        <v>41</v>
      </c>
      <c r="W37" s="5">
        <v>0</v>
      </c>
      <c r="X37" s="5">
        <v>0</v>
      </c>
      <c r="Y37" s="5">
        <f>SUM(Q37:U37)</f>
        <v>41</v>
      </c>
      <c r="Z37" s="5">
        <v>0</v>
      </c>
      <c r="AA37" s="5">
        <v>0</v>
      </c>
      <c r="AB37" s="5">
        <f t="shared" si="1"/>
        <v>41</v>
      </c>
      <c r="AC37" s="31" t="s">
        <v>595</v>
      </c>
      <c r="AD37" s="8" t="s">
        <v>596</v>
      </c>
      <c r="AE37" s="8" t="s">
        <v>596</v>
      </c>
      <c r="AF37" s="9">
        <v>1.75</v>
      </c>
      <c r="AG37" s="6" t="s">
        <v>31</v>
      </c>
      <c r="AH37" s="5" t="s">
        <v>29</v>
      </c>
      <c r="AI37" s="11" t="s">
        <v>597</v>
      </c>
      <c r="AJ37" s="11" t="s">
        <v>241</v>
      </c>
    </row>
    <row r="38" spans="1:36" s="12" customFormat="1" ht="25.5" x14ac:dyDescent="0.2">
      <c r="A38" s="5">
        <v>31</v>
      </c>
      <c r="B38" s="3" t="s">
        <v>87</v>
      </c>
      <c r="C38" s="3" t="s">
        <v>88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36</v>
      </c>
      <c r="N38" s="5">
        <v>0</v>
      </c>
      <c r="O38" s="5">
        <v>0</v>
      </c>
      <c r="P38" s="5">
        <v>36</v>
      </c>
      <c r="Q38" s="5">
        <v>0</v>
      </c>
      <c r="R38" s="5">
        <v>0</v>
      </c>
      <c r="S38" s="5">
        <v>0</v>
      </c>
      <c r="T38" s="5">
        <v>0</v>
      </c>
      <c r="U38" s="9">
        <v>36</v>
      </c>
      <c r="V38" s="9">
        <v>36</v>
      </c>
      <c r="W38" s="5">
        <v>0</v>
      </c>
      <c r="X38" s="5">
        <v>0</v>
      </c>
      <c r="Y38" s="5">
        <f t="shared" si="0"/>
        <v>36</v>
      </c>
      <c r="Z38" s="5">
        <v>0</v>
      </c>
      <c r="AA38" s="5">
        <v>0</v>
      </c>
      <c r="AB38" s="5">
        <f t="shared" si="1"/>
        <v>36</v>
      </c>
      <c r="AC38" s="40" t="s">
        <v>598</v>
      </c>
      <c r="AD38" s="4" t="s">
        <v>599</v>
      </c>
      <c r="AE38" s="4" t="s">
        <v>599</v>
      </c>
      <c r="AF38" s="3">
        <v>1.58</v>
      </c>
      <c r="AG38" s="6" t="s">
        <v>31</v>
      </c>
      <c r="AH38" s="5" t="s">
        <v>29</v>
      </c>
      <c r="AI38" s="11" t="s">
        <v>600</v>
      </c>
      <c r="AJ38" s="11" t="s">
        <v>582</v>
      </c>
    </row>
    <row r="39" spans="1:36" s="12" customFormat="1" ht="25.5" x14ac:dyDescent="0.2">
      <c r="A39" s="5">
        <v>32</v>
      </c>
      <c r="B39" s="3" t="s">
        <v>47</v>
      </c>
      <c r="C39" s="3" t="s">
        <v>98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1200</v>
      </c>
      <c r="N39" s="5">
        <v>0</v>
      </c>
      <c r="O39" s="5">
        <v>0</v>
      </c>
      <c r="P39" s="5">
        <v>1200</v>
      </c>
      <c r="Q39" s="5">
        <v>0</v>
      </c>
      <c r="R39" s="5">
        <v>0</v>
      </c>
      <c r="S39" s="5">
        <v>0</v>
      </c>
      <c r="T39" s="5">
        <v>0</v>
      </c>
      <c r="U39" s="9">
        <v>1200</v>
      </c>
      <c r="V39" s="9">
        <v>1200</v>
      </c>
      <c r="W39" s="5">
        <v>0</v>
      </c>
      <c r="X39" s="5">
        <v>0</v>
      </c>
      <c r="Y39" s="5">
        <f t="shared" si="0"/>
        <v>1200</v>
      </c>
      <c r="Z39" s="5">
        <v>0</v>
      </c>
      <c r="AA39" s="5">
        <v>0</v>
      </c>
      <c r="AB39" s="5">
        <f t="shared" si="1"/>
        <v>1200</v>
      </c>
      <c r="AC39" s="40" t="s">
        <v>601</v>
      </c>
      <c r="AD39" s="4" t="s">
        <v>602</v>
      </c>
      <c r="AE39" s="4" t="s">
        <v>602</v>
      </c>
      <c r="AF39" s="3">
        <v>0.5</v>
      </c>
      <c r="AG39" s="6" t="s">
        <v>31</v>
      </c>
      <c r="AH39" s="5" t="s">
        <v>29</v>
      </c>
      <c r="AI39" s="11" t="s">
        <v>603</v>
      </c>
      <c r="AJ39" s="11" t="s">
        <v>604</v>
      </c>
    </row>
    <row r="40" spans="1:36" s="12" customFormat="1" ht="25.5" x14ac:dyDescent="0.2">
      <c r="A40" s="5">
        <v>33</v>
      </c>
      <c r="B40" s="3" t="s">
        <v>50</v>
      </c>
      <c r="C40" s="3" t="s">
        <v>104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73</v>
      </c>
      <c r="N40" s="5">
        <v>0</v>
      </c>
      <c r="O40" s="5">
        <v>0</v>
      </c>
      <c r="P40" s="5">
        <v>73</v>
      </c>
      <c r="Q40" s="5">
        <v>0</v>
      </c>
      <c r="R40" s="5">
        <v>0</v>
      </c>
      <c r="S40" s="5">
        <v>0</v>
      </c>
      <c r="T40" s="5">
        <v>0</v>
      </c>
      <c r="U40" s="9">
        <v>73</v>
      </c>
      <c r="V40" s="9">
        <v>73</v>
      </c>
      <c r="W40" s="5">
        <v>0</v>
      </c>
      <c r="X40" s="5">
        <v>0</v>
      </c>
      <c r="Y40" s="5">
        <f t="shared" si="0"/>
        <v>73</v>
      </c>
      <c r="Z40" s="5">
        <v>0</v>
      </c>
      <c r="AA40" s="5">
        <v>0</v>
      </c>
      <c r="AB40" s="5">
        <f t="shared" si="1"/>
        <v>73</v>
      </c>
      <c r="AC40" s="31" t="s">
        <v>605</v>
      </c>
      <c r="AD40" s="8" t="s">
        <v>606</v>
      </c>
      <c r="AE40" s="8" t="s">
        <v>606</v>
      </c>
      <c r="AF40" s="9">
        <v>3.77</v>
      </c>
      <c r="AG40" s="6" t="s">
        <v>31</v>
      </c>
      <c r="AH40" s="5" t="s">
        <v>29</v>
      </c>
      <c r="AI40" s="11" t="s">
        <v>607</v>
      </c>
      <c r="AJ40" s="11" t="s">
        <v>432</v>
      </c>
    </row>
    <row r="41" spans="1:36" s="12" customFormat="1" ht="25.5" x14ac:dyDescent="0.2">
      <c r="A41" s="5">
        <v>34</v>
      </c>
      <c r="B41" s="3" t="s">
        <v>608</v>
      </c>
      <c r="C41" s="3" t="s">
        <v>609</v>
      </c>
      <c r="D41" s="11" t="s">
        <v>32</v>
      </c>
      <c r="E41" s="11">
        <v>6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246</v>
      </c>
      <c r="N41" s="5">
        <v>0</v>
      </c>
      <c r="O41" s="5">
        <v>0</v>
      </c>
      <c r="P41" s="5">
        <v>246</v>
      </c>
      <c r="Q41" s="5">
        <v>0</v>
      </c>
      <c r="R41" s="5">
        <v>0</v>
      </c>
      <c r="S41" s="5">
        <v>0</v>
      </c>
      <c r="T41" s="5">
        <v>0</v>
      </c>
      <c r="U41" s="9">
        <v>246</v>
      </c>
      <c r="V41" s="9">
        <v>246</v>
      </c>
      <c r="W41" s="5">
        <v>0</v>
      </c>
      <c r="X41" s="5">
        <v>0</v>
      </c>
      <c r="Y41" s="5">
        <f t="shared" si="0"/>
        <v>246</v>
      </c>
      <c r="Z41" s="5">
        <v>0</v>
      </c>
      <c r="AA41" s="5">
        <v>0</v>
      </c>
      <c r="AB41" s="5">
        <f t="shared" si="1"/>
        <v>246</v>
      </c>
      <c r="AC41" s="31" t="s">
        <v>610</v>
      </c>
      <c r="AD41" s="8" t="s">
        <v>611</v>
      </c>
      <c r="AE41" s="8" t="s">
        <v>611</v>
      </c>
      <c r="AF41" s="9">
        <v>0.67</v>
      </c>
      <c r="AG41" s="6" t="s">
        <v>31</v>
      </c>
      <c r="AH41" s="5" t="s">
        <v>29</v>
      </c>
      <c r="AI41" s="11" t="s">
        <v>612</v>
      </c>
      <c r="AJ41" s="11" t="s">
        <v>613</v>
      </c>
    </row>
    <row r="42" spans="1:36" s="12" customFormat="1" ht="42.75" customHeight="1" x14ac:dyDescent="0.2">
      <c r="A42" s="5">
        <v>35</v>
      </c>
      <c r="B42" s="3" t="s">
        <v>583</v>
      </c>
      <c r="C42" s="3" t="s">
        <v>584</v>
      </c>
      <c r="D42" s="5" t="s">
        <v>32</v>
      </c>
      <c r="E42" s="3">
        <v>6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27</v>
      </c>
      <c r="N42" s="5">
        <v>0</v>
      </c>
      <c r="O42" s="5">
        <v>0</v>
      </c>
      <c r="P42" s="11">
        <v>27</v>
      </c>
      <c r="Q42" s="5">
        <v>0</v>
      </c>
      <c r="R42" s="5">
        <v>0</v>
      </c>
      <c r="S42" s="5">
        <v>0</v>
      </c>
      <c r="T42" s="5">
        <v>0</v>
      </c>
      <c r="U42" s="11">
        <v>27</v>
      </c>
      <c r="V42" s="11">
        <v>76</v>
      </c>
      <c r="W42" s="5">
        <v>0</v>
      </c>
      <c r="X42" s="5">
        <v>0</v>
      </c>
      <c r="Y42" s="5">
        <v>27</v>
      </c>
      <c r="Z42" s="5">
        <v>0</v>
      </c>
      <c r="AA42" s="5">
        <v>0</v>
      </c>
      <c r="AB42" s="5">
        <v>27</v>
      </c>
      <c r="AC42" s="4" t="s">
        <v>615</v>
      </c>
      <c r="AD42" s="4" t="s">
        <v>616</v>
      </c>
      <c r="AE42" s="4" t="s">
        <v>616</v>
      </c>
      <c r="AF42" s="34">
        <v>5.62</v>
      </c>
      <c r="AG42" s="6" t="s">
        <v>31</v>
      </c>
      <c r="AH42" s="5" t="s">
        <v>29</v>
      </c>
      <c r="AI42" s="11" t="s">
        <v>617</v>
      </c>
      <c r="AJ42" s="3" t="s">
        <v>618</v>
      </c>
    </row>
    <row r="43" spans="1:36" s="12" customFormat="1" ht="51.75" customHeight="1" x14ac:dyDescent="0.2">
      <c r="A43" s="5">
        <v>36</v>
      </c>
      <c r="B43" s="3" t="s">
        <v>581</v>
      </c>
      <c r="C43" s="3" t="s">
        <v>619</v>
      </c>
      <c r="D43" s="11" t="s">
        <v>42</v>
      </c>
      <c r="E43" s="3">
        <v>0.4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27</v>
      </c>
      <c r="N43" s="5">
        <v>0</v>
      </c>
      <c r="O43" s="5">
        <v>0</v>
      </c>
      <c r="P43" s="5">
        <v>27</v>
      </c>
      <c r="Q43" s="5">
        <v>0</v>
      </c>
      <c r="R43" s="5">
        <v>0</v>
      </c>
      <c r="S43" s="5">
        <v>0</v>
      </c>
      <c r="T43" s="5">
        <v>0</v>
      </c>
      <c r="U43" s="9">
        <v>27</v>
      </c>
      <c r="V43" s="9">
        <v>27</v>
      </c>
      <c r="W43" s="5">
        <v>0</v>
      </c>
      <c r="X43" s="5">
        <v>0</v>
      </c>
      <c r="Y43" s="5">
        <f t="shared" ref="Y43:Y47" si="2">SUM(Q43:U43)</f>
        <v>27</v>
      </c>
      <c r="Z43" s="5">
        <v>0</v>
      </c>
      <c r="AA43" s="5">
        <v>0</v>
      </c>
      <c r="AB43" s="5">
        <f t="shared" ref="AB43:AB47" si="3">SUM(Y43:AA43)</f>
        <v>27</v>
      </c>
      <c r="AC43" s="4" t="s">
        <v>620</v>
      </c>
      <c r="AD43" s="8" t="s">
        <v>621</v>
      </c>
      <c r="AE43" s="4" t="s">
        <v>621</v>
      </c>
      <c r="AF43" s="8">
        <v>1.5</v>
      </c>
      <c r="AG43" s="6" t="s">
        <v>31</v>
      </c>
      <c r="AH43" s="5" t="s">
        <v>29</v>
      </c>
      <c r="AI43" s="11" t="s">
        <v>622</v>
      </c>
      <c r="AJ43" s="10" t="s">
        <v>623</v>
      </c>
    </row>
    <row r="44" spans="1:36" s="12" customFormat="1" ht="51.75" customHeight="1" x14ac:dyDescent="0.2">
      <c r="A44" s="5">
        <v>37</v>
      </c>
      <c r="B44" s="3" t="s">
        <v>87</v>
      </c>
      <c r="C44" s="3" t="s">
        <v>88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36</v>
      </c>
      <c r="N44" s="5">
        <v>0</v>
      </c>
      <c r="O44" s="5">
        <v>0</v>
      </c>
      <c r="P44" s="5">
        <v>36</v>
      </c>
      <c r="Q44" s="5">
        <v>0</v>
      </c>
      <c r="R44" s="5">
        <v>0</v>
      </c>
      <c r="S44" s="5">
        <v>0</v>
      </c>
      <c r="T44" s="5">
        <v>0</v>
      </c>
      <c r="U44" s="9">
        <v>36</v>
      </c>
      <c r="V44" s="9">
        <v>36</v>
      </c>
      <c r="W44" s="5">
        <v>0</v>
      </c>
      <c r="X44" s="5">
        <v>0</v>
      </c>
      <c r="Y44" s="5">
        <f t="shared" si="2"/>
        <v>36</v>
      </c>
      <c r="Z44" s="5">
        <v>0</v>
      </c>
      <c r="AA44" s="5">
        <v>0</v>
      </c>
      <c r="AB44" s="5">
        <f t="shared" si="3"/>
        <v>36</v>
      </c>
      <c r="AC44" s="4" t="s">
        <v>624</v>
      </c>
      <c r="AD44" s="4" t="s">
        <v>625</v>
      </c>
      <c r="AE44" s="4" t="s">
        <v>625</v>
      </c>
      <c r="AF44" s="4" t="s">
        <v>626</v>
      </c>
      <c r="AG44" s="6" t="s">
        <v>31</v>
      </c>
      <c r="AH44" s="5" t="s">
        <v>29</v>
      </c>
      <c r="AI44" s="11" t="s">
        <v>627</v>
      </c>
      <c r="AJ44" s="10" t="s">
        <v>582</v>
      </c>
    </row>
    <row r="45" spans="1:36" s="12" customFormat="1" ht="72" customHeight="1" x14ac:dyDescent="0.2">
      <c r="A45" s="5">
        <v>38</v>
      </c>
      <c r="B45" s="3" t="s">
        <v>142</v>
      </c>
      <c r="C45" s="3" t="s">
        <v>143</v>
      </c>
      <c r="D45" s="11" t="s">
        <v>32</v>
      </c>
      <c r="E45" s="3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30</v>
      </c>
      <c r="N45" s="5">
        <v>0</v>
      </c>
      <c r="O45" s="5">
        <v>0</v>
      </c>
      <c r="P45" s="5">
        <v>30</v>
      </c>
      <c r="Q45" s="5">
        <v>0</v>
      </c>
      <c r="R45" s="5">
        <v>0</v>
      </c>
      <c r="S45" s="5">
        <v>0</v>
      </c>
      <c r="T45" s="5">
        <v>0</v>
      </c>
      <c r="U45" s="9">
        <v>30</v>
      </c>
      <c r="V45" s="9">
        <v>30</v>
      </c>
      <c r="W45" s="5">
        <v>0</v>
      </c>
      <c r="X45" s="5">
        <v>0</v>
      </c>
      <c r="Y45" s="5">
        <f t="shared" si="2"/>
        <v>30</v>
      </c>
      <c r="Z45" s="5">
        <v>0</v>
      </c>
      <c r="AA45" s="5">
        <v>0</v>
      </c>
      <c r="AB45" s="5">
        <f t="shared" si="3"/>
        <v>30</v>
      </c>
      <c r="AC45" s="4" t="s">
        <v>628</v>
      </c>
      <c r="AD45" s="8" t="s">
        <v>629</v>
      </c>
      <c r="AE45" s="4" t="s">
        <v>629</v>
      </c>
      <c r="AF45" s="8">
        <v>2.83</v>
      </c>
      <c r="AG45" s="6" t="s">
        <v>31</v>
      </c>
      <c r="AH45" s="5" t="s">
        <v>29</v>
      </c>
      <c r="AI45" s="11" t="s">
        <v>630</v>
      </c>
      <c r="AJ45" s="10" t="s">
        <v>631</v>
      </c>
    </row>
    <row r="46" spans="1:36" s="12" customFormat="1" ht="47.25" customHeight="1" x14ac:dyDescent="0.2">
      <c r="A46" s="5">
        <v>39</v>
      </c>
      <c r="B46" s="3" t="s">
        <v>93</v>
      </c>
      <c r="C46" s="3" t="s">
        <v>486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44</v>
      </c>
      <c r="N46" s="5">
        <v>0</v>
      </c>
      <c r="O46" s="5">
        <v>0</v>
      </c>
      <c r="P46" s="5">
        <v>44</v>
      </c>
      <c r="Q46" s="5">
        <v>0</v>
      </c>
      <c r="R46" s="5">
        <v>0</v>
      </c>
      <c r="S46" s="5">
        <v>0</v>
      </c>
      <c r="T46" s="5">
        <v>0</v>
      </c>
      <c r="U46" s="9">
        <v>44</v>
      </c>
      <c r="V46" s="9">
        <v>44</v>
      </c>
      <c r="W46" s="5">
        <v>0</v>
      </c>
      <c r="X46" s="5">
        <v>0</v>
      </c>
      <c r="Y46" s="5">
        <f t="shared" si="2"/>
        <v>44</v>
      </c>
      <c r="Z46" s="5">
        <v>0</v>
      </c>
      <c r="AA46" s="5">
        <v>0</v>
      </c>
      <c r="AB46" s="5">
        <f t="shared" si="3"/>
        <v>44</v>
      </c>
      <c r="AC46" s="4" t="s">
        <v>632</v>
      </c>
      <c r="AD46" s="8" t="s">
        <v>633</v>
      </c>
      <c r="AE46" s="4" t="s">
        <v>633</v>
      </c>
      <c r="AF46" s="8">
        <v>2.37</v>
      </c>
      <c r="AG46" s="6" t="s">
        <v>31</v>
      </c>
      <c r="AH46" s="5" t="s">
        <v>29</v>
      </c>
      <c r="AI46" s="11" t="s">
        <v>634</v>
      </c>
      <c r="AJ46" s="10" t="s">
        <v>527</v>
      </c>
    </row>
    <row r="47" spans="1:36" s="12" customFormat="1" ht="48" customHeight="1" x14ac:dyDescent="0.2">
      <c r="A47" s="5">
        <v>40</v>
      </c>
      <c r="B47" s="3" t="s">
        <v>47</v>
      </c>
      <c r="C47" s="3" t="s">
        <v>663</v>
      </c>
      <c r="D47" s="11" t="s">
        <v>42</v>
      </c>
      <c r="E47" s="3">
        <v>0.4</v>
      </c>
      <c r="F47" s="3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15</v>
      </c>
      <c r="N47" s="5">
        <v>0</v>
      </c>
      <c r="O47" s="5">
        <v>0</v>
      </c>
      <c r="P47" s="5">
        <v>15</v>
      </c>
      <c r="Q47" s="5">
        <v>0</v>
      </c>
      <c r="R47" s="5">
        <v>0</v>
      </c>
      <c r="S47" s="5">
        <v>0</v>
      </c>
      <c r="T47" s="5">
        <v>0</v>
      </c>
      <c r="U47" s="9">
        <v>15</v>
      </c>
      <c r="V47" s="9">
        <v>15</v>
      </c>
      <c r="W47" s="5">
        <v>0</v>
      </c>
      <c r="X47" s="5">
        <v>0</v>
      </c>
      <c r="Y47" s="5">
        <f t="shared" si="2"/>
        <v>15</v>
      </c>
      <c r="Z47" s="5">
        <v>0</v>
      </c>
      <c r="AA47" s="5">
        <v>0</v>
      </c>
      <c r="AB47" s="5">
        <f t="shared" si="3"/>
        <v>15</v>
      </c>
      <c r="AC47" s="4" t="s">
        <v>664</v>
      </c>
      <c r="AD47" s="8" t="s">
        <v>665</v>
      </c>
      <c r="AE47" s="3" t="s">
        <v>665</v>
      </c>
      <c r="AF47" s="8">
        <v>2.1669999999999998</v>
      </c>
      <c r="AG47" s="6" t="s">
        <v>31</v>
      </c>
      <c r="AH47" s="5" t="s">
        <v>29</v>
      </c>
      <c r="AI47" s="11" t="s">
        <v>666</v>
      </c>
      <c r="AJ47" s="10" t="s">
        <v>667</v>
      </c>
    </row>
    <row r="49" spans="1:38" s="12" customFormat="1" x14ac:dyDescent="0.2">
      <c r="A49" s="18"/>
      <c r="B49" s="19"/>
      <c r="C49" s="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20"/>
      <c r="AG49" s="18"/>
      <c r="AH49" s="18"/>
      <c r="AI49" s="18"/>
      <c r="AJ49" s="15"/>
      <c r="AK49" s="15"/>
      <c r="AL49" s="15"/>
    </row>
    <row r="50" spans="1:38" s="12" customFormat="1" x14ac:dyDescent="0.2">
      <c r="A50" s="18"/>
      <c r="B50" s="19"/>
      <c r="C50" s="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20"/>
      <c r="AG50" s="18"/>
      <c r="AH50" s="18"/>
      <c r="AI50" s="18"/>
      <c r="AJ50" s="15"/>
      <c r="AK50" s="15"/>
      <c r="AL50" s="15"/>
    </row>
    <row r="51" spans="1:38" s="24" customFormat="1" x14ac:dyDescent="0.2">
      <c r="A51" s="21" t="s">
        <v>33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2"/>
      <c r="AG51" s="21"/>
      <c r="AH51" s="21"/>
      <c r="AI51" s="21"/>
      <c r="AJ51" s="23"/>
      <c r="AK51" s="23"/>
    </row>
    <row r="52" spans="1:38" s="28" customFormat="1" x14ac:dyDescent="0.2">
      <c r="A52" s="25">
        <v>1</v>
      </c>
      <c r="B52" s="26" t="s">
        <v>34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7"/>
      <c r="AG52" s="26"/>
      <c r="AH52" s="26"/>
      <c r="AI52" s="26"/>
    </row>
    <row r="53" spans="1:38" s="28" customFormat="1" x14ac:dyDescent="0.2">
      <c r="A53" s="25">
        <v>2</v>
      </c>
      <c r="B53" s="26" t="s">
        <v>35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26"/>
      <c r="AH53" s="26"/>
      <c r="AI53" s="26"/>
    </row>
    <row r="54" spans="1:38" s="28" customFormat="1" x14ac:dyDescent="0.2">
      <c r="A54" s="25">
        <v>3</v>
      </c>
      <c r="B54" s="26" t="s">
        <v>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7"/>
      <c r="AG54" s="26"/>
      <c r="AH54" s="26"/>
      <c r="AI54" s="26"/>
    </row>
    <row r="55" spans="1:38" s="28" customFormat="1" x14ac:dyDescent="0.2">
      <c r="A55" s="25">
        <v>4</v>
      </c>
      <c r="B55" s="26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7"/>
      <c r="AG55" s="26"/>
      <c r="AH55" s="26"/>
      <c r="AI55" s="26"/>
    </row>
    <row r="56" spans="1:38" s="28" customFormat="1" x14ac:dyDescent="0.2">
      <c r="A56" s="25">
        <v>5</v>
      </c>
      <c r="B56" s="26" t="s">
        <v>40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26"/>
      <c r="AH56" s="26"/>
      <c r="AI56" s="26"/>
    </row>
    <row r="57" spans="1:38" s="28" customFormat="1" x14ac:dyDescent="0.2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7"/>
      <c r="AG57" s="26"/>
      <c r="AH57" s="26"/>
      <c r="AI57" s="26"/>
    </row>
    <row r="58" spans="1:38" s="12" customForma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29"/>
      <c r="AH58" s="29"/>
      <c r="AI58" s="29"/>
    </row>
    <row r="59" spans="1:38" s="12" customForma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0"/>
      <c r="AG59" s="29"/>
      <c r="AH59" s="29"/>
      <c r="AI59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10" workbookViewId="0">
      <selection activeCell="D15" sqref="D15:F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6" t="s">
        <v>27</v>
      </c>
      <c r="J6" s="46" t="s">
        <v>28</v>
      </c>
      <c r="K6" s="46" t="s">
        <v>27</v>
      </c>
      <c r="L6" s="46" t="s">
        <v>28</v>
      </c>
      <c r="M6" s="49"/>
      <c r="N6" s="49"/>
      <c r="O6" s="49"/>
      <c r="P6" s="49"/>
      <c r="Q6" s="46" t="s">
        <v>27</v>
      </c>
      <c r="R6" s="46" t="s">
        <v>28</v>
      </c>
      <c r="S6" s="46" t="s">
        <v>27</v>
      </c>
      <c r="T6" s="46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95.25" customHeight="1" x14ac:dyDescent="0.2">
      <c r="A8" s="5">
        <v>1</v>
      </c>
      <c r="B8" s="3" t="s">
        <v>115</v>
      </c>
      <c r="C8" s="3" t="s">
        <v>116</v>
      </c>
      <c r="D8" s="5" t="s">
        <v>32</v>
      </c>
      <c r="E8" s="3">
        <v>6</v>
      </c>
      <c r="F8" s="3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76</v>
      </c>
      <c r="N8" s="5">
        <v>0</v>
      </c>
      <c r="O8" s="5">
        <v>0</v>
      </c>
      <c r="P8" s="11">
        <v>76</v>
      </c>
      <c r="Q8" s="5">
        <v>0</v>
      </c>
      <c r="R8" s="5">
        <v>0</v>
      </c>
      <c r="S8" s="5">
        <v>0</v>
      </c>
      <c r="T8" s="5">
        <v>0</v>
      </c>
      <c r="U8" s="11">
        <v>76</v>
      </c>
      <c r="V8" s="11">
        <v>76</v>
      </c>
      <c r="W8" s="5">
        <v>0</v>
      </c>
      <c r="X8" s="5">
        <v>0</v>
      </c>
      <c r="Y8" s="5">
        <v>76</v>
      </c>
      <c r="Z8" s="5">
        <v>0</v>
      </c>
      <c r="AA8" s="5">
        <v>0</v>
      </c>
      <c r="AB8" s="5">
        <v>76</v>
      </c>
      <c r="AC8" s="4" t="s">
        <v>671</v>
      </c>
      <c r="AD8" s="4" t="s">
        <v>672</v>
      </c>
      <c r="AE8" s="4" t="s">
        <v>672</v>
      </c>
      <c r="AF8" s="34">
        <v>10.833</v>
      </c>
      <c r="AG8" s="6" t="s">
        <v>31</v>
      </c>
      <c r="AH8" s="5" t="s">
        <v>29</v>
      </c>
      <c r="AI8" s="11" t="s">
        <v>673</v>
      </c>
      <c r="AJ8" s="3" t="s">
        <v>674</v>
      </c>
    </row>
    <row r="9" spans="1:36" s="12" customFormat="1" ht="51.75" customHeight="1" x14ac:dyDescent="0.2">
      <c r="A9" s="5">
        <v>2</v>
      </c>
      <c r="B9" s="3" t="s">
        <v>93</v>
      </c>
      <c r="C9" s="3" t="s">
        <v>41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90</v>
      </c>
      <c r="N9" s="5">
        <v>0</v>
      </c>
      <c r="O9" s="5">
        <v>0</v>
      </c>
      <c r="P9" s="5">
        <v>90</v>
      </c>
      <c r="Q9" s="5">
        <v>0</v>
      </c>
      <c r="R9" s="5">
        <v>0</v>
      </c>
      <c r="S9" s="5">
        <v>0</v>
      </c>
      <c r="T9" s="5">
        <v>0</v>
      </c>
      <c r="U9" s="9">
        <v>90</v>
      </c>
      <c r="V9" s="9">
        <v>90</v>
      </c>
      <c r="W9" s="5">
        <v>0</v>
      </c>
      <c r="X9" s="5">
        <v>0</v>
      </c>
      <c r="Y9" s="5">
        <f t="shared" ref="Y9:Y14" si="0">SUM(Q9:U9)</f>
        <v>90</v>
      </c>
      <c r="Z9" s="5">
        <v>0</v>
      </c>
      <c r="AA9" s="5">
        <v>0</v>
      </c>
      <c r="AB9" s="5">
        <f t="shared" ref="AB9:AB14" si="1">SUM(Y9:AA9)</f>
        <v>90</v>
      </c>
      <c r="AC9" s="4" t="s">
        <v>675</v>
      </c>
      <c r="AD9" s="8" t="s">
        <v>676</v>
      </c>
      <c r="AE9" s="4" t="s">
        <v>676</v>
      </c>
      <c r="AF9" s="8">
        <v>1.5</v>
      </c>
      <c r="AG9" s="6" t="s">
        <v>31</v>
      </c>
      <c r="AH9" s="5" t="s">
        <v>29</v>
      </c>
      <c r="AI9" s="11" t="s">
        <v>677</v>
      </c>
      <c r="AJ9" s="10" t="s">
        <v>678</v>
      </c>
    </row>
    <row r="10" spans="1:36" s="12" customFormat="1" ht="57" customHeight="1" x14ac:dyDescent="0.2">
      <c r="A10" s="5">
        <v>3</v>
      </c>
      <c r="B10" s="3" t="s">
        <v>439</v>
      </c>
      <c r="C10" s="3" t="s">
        <v>440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</v>
      </c>
      <c r="N10" s="5">
        <v>0</v>
      </c>
      <c r="O10" s="5">
        <v>0</v>
      </c>
      <c r="P10" s="5">
        <v>8</v>
      </c>
      <c r="Q10" s="5">
        <v>0</v>
      </c>
      <c r="R10" s="5">
        <v>0</v>
      </c>
      <c r="S10" s="5">
        <v>0</v>
      </c>
      <c r="T10" s="5">
        <v>0</v>
      </c>
      <c r="U10" s="9">
        <v>8</v>
      </c>
      <c r="V10" s="9">
        <v>8</v>
      </c>
      <c r="W10" s="5">
        <v>0</v>
      </c>
      <c r="X10" s="5">
        <v>0</v>
      </c>
      <c r="Y10" s="5">
        <f t="shared" si="0"/>
        <v>8</v>
      </c>
      <c r="Z10" s="5">
        <v>0</v>
      </c>
      <c r="AA10" s="5">
        <v>0</v>
      </c>
      <c r="AB10" s="5">
        <f t="shared" si="1"/>
        <v>8</v>
      </c>
      <c r="AC10" s="4" t="s">
        <v>679</v>
      </c>
      <c r="AD10" s="4" t="s">
        <v>680</v>
      </c>
      <c r="AE10" s="4" t="s">
        <v>680</v>
      </c>
      <c r="AF10" s="4">
        <v>5</v>
      </c>
      <c r="AG10" s="6" t="s">
        <v>31</v>
      </c>
      <c r="AH10" s="5" t="s">
        <v>29</v>
      </c>
      <c r="AI10" s="11" t="s">
        <v>681</v>
      </c>
      <c r="AJ10" s="10" t="s">
        <v>682</v>
      </c>
    </row>
    <row r="11" spans="1:36" s="12" customFormat="1" ht="57" customHeight="1" x14ac:dyDescent="0.2">
      <c r="A11" s="5">
        <v>4</v>
      </c>
      <c r="B11" s="3" t="s">
        <v>47</v>
      </c>
      <c r="C11" s="3" t="s">
        <v>170</v>
      </c>
      <c r="D11" s="11" t="s">
        <v>42</v>
      </c>
      <c r="E11" s="3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41</v>
      </c>
      <c r="N11" s="5">
        <v>0</v>
      </c>
      <c r="O11" s="5">
        <v>0</v>
      </c>
      <c r="P11" s="5">
        <v>41</v>
      </c>
      <c r="Q11" s="5">
        <v>0</v>
      </c>
      <c r="R11" s="5">
        <v>0</v>
      </c>
      <c r="S11" s="5">
        <v>0</v>
      </c>
      <c r="T11" s="5">
        <v>0</v>
      </c>
      <c r="U11" s="9">
        <v>41</v>
      </c>
      <c r="V11" s="9">
        <v>41</v>
      </c>
      <c r="W11" s="5">
        <v>0</v>
      </c>
      <c r="X11" s="5">
        <v>0</v>
      </c>
      <c r="Y11" s="5">
        <f t="shared" ref="Y11" si="2">SUM(Q11:U11)</f>
        <v>41</v>
      </c>
      <c r="Z11" s="5">
        <v>0</v>
      </c>
      <c r="AA11" s="5">
        <v>0</v>
      </c>
      <c r="AB11" s="5">
        <f t="shared" ref="AB11" si="3">SUM(Y11:AA11)</f>
        <v>41</v>
      </c>
      <c r="AC11" s="4" t="s">
        <v>700</v>
      </c>
      <c r="AD11" s="8" t="s">
        <v>701</v>
      </c>
      <c r="AE11" s="4" t="s">
        <v>701</v>
      </c>
      <c r="AF11" s="8">
        <v>3.5</v>
      </c>
      <c r="AG11" s="6" t="s">
        <v>31</v>
      </c>
      <c r="AH11" s="5" t="s">
        <v>29</v>
      </c>
      <c r="AI11" s="11" t="s">
        <v>702</v>
      </c>
      <c r="AJ11" s="10" t="s">
        <v>703</v>
      </c>
    </row>
    <row r="12" spans="1:36" s="12" customFormat="1" ht="45" customHeight="1" x14ac:dyDescent="0.2">
      <c r="A12" s="5">
        <v>5</v>
      </c>
      <c r="B12" s="3" t="s">
        <v>93</v>
      </c>
      <c r="C12" s="3" t="s">
        <v>41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96</v>
      </c>
      <c r="N12" s="5">
        <v>0</v>
      </c>
      <c r="O12" s="5">
        <v>0</v>
      </c>
      <c r="P12" s="5">
        <v>96</v>
      </c>
      <c r="Q12" s="5">
        <v>0</v>
      </c>
      <c r="R12" s="5">
        <v>0</v>
      </c>
      <c r="S12" s="5">
        <v>0</v>
      </c>
      <c r="T12" s="5">
        <v>0</v>
      </c>
      <c r="U12" s="9">
        <v>96</v>
      </c>
      <c r="V12" s="9">
        <v>96</v>
      </c>
      <c r="W12" s="5">
        <v>0</v>
      </c>
      <c r="X12" s="5">
        <v>0</v>
      </c>
      <c r="Y12" s="5">
        <f t="shared" si="0"/>
        <v>96</v>
      </c>
      <c r="Z12" s="5">
        <v>0</v>
      </c>
      <c r="AA12" s="5">
        <v>0</v>
      </c>
      <c r="AB12" s="5">
        <f t="shared" si="1"/>
        <v>96</v>
      </c>
      <c r="AC12" s="4" t="s">
        <v>683</v>
      </c>
      <c r="AD12" s="8" t="s">
        <v>684</v>
      </c>
      <c r="AE12" s="4" t="s">
        <v>684</v>
      </c>
      <c r="AF12" s="8">
        <v>4.57</v>
      </c>
      <c r="AG12" s="6" t="s">
        <v>31</v>
      </c>
      <c r="AH12" s="5" t="s">
        <v>29</v>
      </c>
      <c r="AI12" s="11" t="s">
        <v>685</v>
      </c>
      <c r="AJ12" s="10" t="s">
        <v>678</v>
      </c>
    </row>
    <row r="13" spans="1:36" s="12" customFormat="1" ht="47.25" customHeight="1" x14ac:dyDescent="0.2">
      <c r="A13" s="5">
        <v>6</v>
      </c>
      <c r="B13" s="3" t="s">
        <v>686</v>
      </c>
      <c r="C13" s="3" t="s">
        <v>278</v>
      </c>
      <c r="D13" s="11" t="s">
        <v>32</v>
      </c>
      <c r="E13" s="3">
        <v>6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61</v>
      </c>
      <c r="N13" s="5">
        <v>0</v>
      </c>
      <c r="O13" s="5">
        <v>0</v>
      </c>
      <c r="P13" s="5">
        <v>61</v>
      </c>
      <c r="Q13" s="5">
        <v>0</v>
      </c>
      <c r="R13" s="5">
        <v>0</v>
      </c>
      <c r="S13" s="5">
        <v>0</v>
      </c>
      <c r="T13" s="5">
        <v>0</v>
      </c>
      <c r="U13" s="9">
        <v>61</v>
      </c>
      <c r="V13" s="9">
        <v>61</v>
      </c>
      <c r="W13" s="5">
        <v>0</v>
      </c>
      <c r="X13" s="5">
        <v>0</v>
      </c>
      <c r="Y13" s="5">
        <f t="shared" si="0"/>
        <v>61</v>
      </c>
      <c r="Z13" s="5">
        <v>0</v>
      </c>
      <c r="AA13" s="5">
        <v>0</v>
      </c>
      <c r="AB13" s="5">
        <f t="shared" si="1"/>
        <v>61</v>
      </c>
      <c r="AC13" s="4" t="s">
        <v>687</v>
      </c>
      <c r="AD13" s="8" t="s">
        <v>688</v>
      </c>
      <c r="AE13" s="4" t="s">
        <v>688</v>
      </c>
      <c r="AF13" s="8">
        <v>2.4329999999999998</v>
      </c>
      <c r="AG13" s="6" t="s">
        <v>31</v>
      </c>
      <c r="AH13" s="5" t="s">
        <v>29</v>
      </c>
      <c r="AI13" s="11" t="s">
        <v>689</v>
      </c>
      <c r="AJ13" s="10" t="s">
        <v>690</v>
      </c>
    </row>
    <row r="14" spans="1:36" s="12" customFormat="1" ht="48" customHeight="1" x14ac:dyDescent="0.2">
      <c r="A14" s="5">
        <v>7</v>
      </c>
      <c r="B14" s="3" t="s">
        <v>121</v>
      </c>
      <c r="C14" s="3" t="s">
        <v>691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87</v>
      </c>
      <c r="N14" s="5">
        <v>0</v>
      </c>
      <c r="O14" s="5">
        <v>0</v>
      </c>
      <c r="P14" s="5">
        <v>87</v>
      </c>
      <c r="Q14" s="5">
        <v>0</v>
      </c>
      <c r="R14" s="5">
        <v>0</v>
      </c>
      <c r="S14" s="5">
        <v>0</v>
      </c>
      <c r="T14" s="5">
        <v>0</v>
      </c>
      <c r="U14" s="9">
        <v>87</v>
      </c>
      <c r="V14" s="9">
        <v>15</v>
      </c>
      <c r="W14" s="5">
        <v>0</v>
      </c>
      <c r="X14" s="5">
        <v>0</v>
      </c>
      <c r="Y14" s="5">
        <f t="shared" si="0"/>
        <v>87</v>
      </c>
      <c r="Z14" s="5">
        <v>0</v>
      </c>
      <c r="AA14" s="5">
        <v>0</v>
      </c>
      <c r="AB14" s="5">
        <f t="shared" si="1"/>
        <v>87</v>
      </c>
      <c r="AC14" s="4" t="s">
        <v>692</v>
      </c>
      <c r="AD14" s="8" t="s">
        <v>693</v>
      </c>
      <c r="AE14" s="3" t="s">
        <v>693</v>
      </c>
      <c r="AF14" s="8">
        <v>16.317</v>
      </c>
      <c r="AG14" s="6" t="s">
        <v>31</v>
      </c>
      <c r="AH14" s="5" t="s">
        <v>29</v>
      </c>
      <c r="AI14" s="11" t="s">
        <v>694</v>
      </c>
      <c r="AJ14" s="10" t="s">
        <v>695</v>
      </c>
    </row>
    <row r="15" spans="1:36" s="12" customFormat="1" ht="48" customHeight="1" x14ac:dyDescent="0.2">
      <c r="A15" s="5">
        <v>8</v>
      </c>
      <c r="B15" s="3" t="s">
        <v>696</v>
      </c>
      <c r="C15" s="3" t="s">
        <v>697</v>
      </c>
      <c r="D15" s="11" t="s">
        <v>42</v>
      </c>
      <c r="E15" s="3">
        <v>0.4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15</v>
      </c>
      <c r="N15" s="5">
        <v>0</v>
      </c>
      <c r="O15" s="5">
        <v>0</v>
      </c>
      <c r="P15" s="5">
        <v>15</v>
      </c>
      <c r="Q15" s="5">
        <v>0</v>
      </c>
      <c r="R15" s="5">
        <v>0</v>
      </c>
      <c r="S15" s="5">
        <v>0</v>
      </c>
      <c r="T15" s="5">
        <v>0</v>
      </c>
      <c r="U15" s="9">
        <v>15</v>
      </c>
      <c r="V15" s="9">
        <v>15</v>
      </c>
      <c r="W15" s="5">
        <v>0</v>
      </c>
      <c r="X15" s="5">
        <v>0</v>
      </c>
      <c r="Y15" s="5">
        <f t="shared" ref="Y15" si="4">SUM(Q15:U15)</f>
        <v>15</v>
      </c>
      <c r="Z15" s="5">
        <v>0</v>
      </c>
      <c r="AA15" s="5">
        <v>0</v>
      </c>
      <c r="AB15" s="5">
        <f t="shared" ref="AB15" si="5">SUM(Y15:AA15)</f>
        <v>15</v>
      </c>
      <c r="AC15" s="4" t="s">
        <v>698</v>
      </c>
      <c r="AD15" s="8" t="s">
        <v>699</v>
      </c>
      <c r="AE15" s="3" t="s">
        <v>699</v>
      </c>
      <c r="AF15" s="8">
        <v>0.91700000000000004</v>
      </c>
      <c r="AG15" s="6" t="s">
        <v>31</v>
      </c>
      <c r="AH15" s="5" t="s">
        <v>29</v>
      </c>
      <c r="AI15" s="11" t="s">
        <v>694</v>
      </c>
      <c r="AJ15" s="10" t="s">
        <v>695</v>
      </c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12" customFormat="1" x14ac:dyDescent="0.2">
      <c r="A18" s="18"/>
      <c r="B18" s="19"/>
      <c r="C18" s="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18"/>
      <c r="AH18" s="18"/>
      <c r="AI18" s="18"/>
      <c r="AJ18" s="15"/>
      <c r="AK18" s="15"/>
      <c r="AL18" s="15"/>
    </row>
    <row r="19" spans="1:38" s="24" customFormat="1" x14ac:dyDescent="0.2">
      <c r="A19" s="21" t="s">
        <v>33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  <c r="AG19" s="21"/>
      <c r="AH19" s="21"/>
      <c r="AI19" s="21"/>
      <c r="AJ19" s="23"/>
      <c r="AK19" s="23"/>
    </row>
    <row r="20" spans="1:38" s="28" customFormat="1" x14ac:dyDescent="0.2">
      <c r="A20" s="25">
        <v>1</v>
      </c>
      <c r="B20" s="26" t="s">
        <v>34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2</v>
      </c>
      <c r="B21" s="26" t="s">
        <v>35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3</v>
      </c>
      <c r="B22" s="26" t="s">
        <v>36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4</v>
      </c>
      <c r="B23" s="26" t="s">
        <v>37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5</v>
      </c>
      <c r="B24" s="26" t="s">
        <v>40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  <row r="27" spans="1:38" s="12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G27" s="29"/>
      <c r="AH27" s="29"/>
      <c r="AI27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zoomScale="80" zoomScaleNormal="80" workbookViewId="0">
      <selection activeCell="A8" sqref="A8:XFD1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7" t="s">
        <v>27</v>
      </c>
      <c r="J6" s="47" t="s">
        <v>28</v>
      </c>
      <c r="K6" s="47" t="s">
        <v>27</v>
      </c>
      <c r="L6" s="47" t="s">
        <v>28</v>
      </c>
      <c r="M6" s="49"/>
      <c r="N6" s="49"/>
      <c r="O6" s="49"/>
      <c r="P6" s="49"/>
      <c r="Q6" s="47" t="s">
        <v>27</v>
      </c>
      <c r="R6" s="47" t="s">
        <v>28</v>
      </c>
      <c r="S6" s="47" t="s">
        <v>27</v>
      </c>
      <c r="T6" s="47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75" customHeight="1" x14ac:dyDescent="0.2">
      <c r="A8" s="5">
        <v>1</v>
      </c>
      <c r="B8" s="39" t="s">
        <v>61</v>
      </c>
      <c r="C8" s="3" t="s">
        <v>705</v>
      </c>
      <c r="D8" s="5" t="s">
        <v>32</v>
      </c>
      <c r="E8" s="3">
        <v>10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1287</v>
      </c>
      <c r="N8" s="5">
        <v>0</v>
      </c>
      <c r="O8" s="5">
        <v>0</v>
      </c>
      <c r="P8" s="11">
        <v>1287</v>
      </c>
      <c r="Q8" s="5">
        <v>0</v>
      </c>
      <c r="R8" s="5">
        <v>0</v>
      </c>
      <c r="S8" s="5">
        <v>0</v>
      </c>
      <c r="T8" s="5">
        <v>0</v>
      </c>
      <c r="U8" s="11">
        <v>1287</v>
      </c>
      <c r="V8" s="11">
        <v>1287</v>
      </c>
      <c r="W8" s="5">
        <v>0</v>
      </c>
      <c r="X8" s="5">
        <v>0</v>
      </c>
      <c r="Y8" s="5">
        <f t="shared" ref="Y8" si="0">SUM(Q8:U8)</f>
        <v>1287</v>
      </c>
      <c r="Z8" s="5">
        <v>0</v>
      </c>
      <c r="AA8" s="5">
        <v>0</v>
      </c>
      <c r="AB8" s="5">
        <f t="shared" ref="AB8" si="1">SUM(Y8:AA8)</f>
        <v>1287</v>
      </c>
      <c r="AC8" s="4" t="s">
        <v>706</v>
      </c>
      <c r="AD8" s="4" t="s">
        <v>707</v>
      </c>
      <c r="AE8" s="4" t="s">
        <v>707</v>
      </c>
      <c r="AF8" s="34">
        <v>2.58</v>
      </c>
      <c r="AG8" s="6" t="s">
        <v>31</v>
      </c>
      <c r="AH8" s="5" t="s">
        <v>29</v>
      </c>
      <c r="AI8" s="11" t="s">
        <v>708</v>
      </c>
      <c r="AJ8" s="3" t="s">
        <v>322</v>
      </c>
    </row>
    <row r="9" spans="1:36" s="12" customFormat="1" ht="51.75" customHeight="1" x14ac:dyDescent="0.2">
      <c r="A9" s="5">
        <v>2</v>
      </c>
      <c r="B9" s="3" t="s">
        <v>109</v>
      </c>
      <c r="C9" s="3" t="s">
        <v>110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1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9">
        <v>1</v>
      </c>
      <c r="V9" s="9">
        <v>1</v>
      </c>
      <c r="W9" s="5">
        <v>0</v>
      </c>
      <c r="X9" s="5">
        <v>0</v>
      </c>
      <c r="Y9" s="5">
        <f t="shared" ref="Y9:Y16" si="2">SUM(Q9:U9)</f>
        <v>1</v>
      </c>
      <c r="Z9" s="5">
        <v>0</v>
      </c>
      <c r="AA9" s="5">
        <v>0</v>
      </c>
      <c r="AB9" s="5">
        <f t="shared" ref="AB9:AB16" si="3">SUM(Y9:AA9)</f>
        <v>1</v>
      </c>
      <c r="AC9" s="4" t="s">
        <v>709</v>
      </c>
      <c r="AD9" s="8" t="s">
        <v>710</v>
      </c>
      <c r="AE9" s="4" t="s">
        <v>710</v>
      </c>
      <c r="AF9" s="8">
        <v>5.63</v>
      </c>
      <c r="AG9" s="6" t="s">
        <v>31</v>
      </c>
      <c r="AH9" s="5" t="s">
        <v>29</v>
      </c>
      <c r="AI9" s="11" t="s">
        <v>711</v>
      </c>
      <c r="AJ9" s="10" t="s">
        <v>712</v>
      </c>
    </row>
    <row r="10" spans="1:36" s="12" customFormat="1" ht="68.25" customHeight="1" x14ac:dyDescent="0.2">
      <c r="A10" s="5">
        <v>3</v>
      </c>
      <c r="B10" s="3" t="s">
        <v>61</v>
      </c>
      <c r="C10" s="3" t="s">
        <v>705</v>
      </c>
      <c r="D10" s="5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11">
        <v>1287</v>
      </c>
      <c r="N10" s="5">
        <v>0</v>
      </c>
      <c r="O10" s="5">
        <v>0</v>
      </c>
      <c r="P10" s="11">
        <v>1287</v>
      </c>
      <c r="Q10" s="5">
        <v>0</v>
      </c>
      <c r="R10" s="5">
        <v>0</v>
      </c>
      <c r="S10" s="5">
        <v>0</v>
      </c>
      <c r="T10" s="5">
        <v>0</v>
      </c>
      <c r="U10" s="11">
        <v>1287</v>
      </c>
      <c r="V10" s="11">
        <v>1287</v>
      </c>
      <c r="W10" s="5">
        <v>0</v>
      </c>
      <c r="X10" s="5">
        <v>0</v>
      </c>
      <c r="Y10" s="5">
        <f t="shared" si="2"/>
        <v>1287</v>
      </c>
      <c r="Z10" s="5">
        <v>0</v>
      </c>
      <c r="AA10" s="5">
        <v>0</v>
      </c>
      <c r="AB10" s="5">
        <f t="shared" si="3"/>
        <v>1287</v>
      </c>
      <c r="AC10" s="4" t="s">
        <v>713</v>
      </c>
      <c r="AD10" s="4" t="s">
        <v>714</v>
      </c>
      <c r="AE10" s="4" t="s">
        <v>714</v>
      </c>
      <c r="AF10" s="4">
        <v>9.42</v>
      </c>
      <c r="AG10" s="6" t="s">
        <v>31</v>
      </c>
      <c r="AH10" s="5" t="s">
        <v>29</v>
      </c>
      <c r="AI10" s="11" t="s">
        <v>715</v>
      </c>
      <c r="AJ10" s="10" t="s">
        <v>322</v>
      </c>
    </row>
    <row r="11" spans="1:36" s="12" customFormat="1" ht="57" customHeight="1" x14ac:dyDescent="0.2">
      <c r="A11" s="5">
        <v>4</v>
      </c>
      <c r="B11" s="3" t="s">
        <v>136</v>
      </c>
      <c r="C11" s="3" t="s">
        <v>716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36</v>
      </c>
      <c r="N11" s="5">
        <v>0</v>
      </c>
      <c r="O11" s="5">
        <v>0</v>
      </c>
      <c r="P11" s="5">
        <v>36</v>
      </c>
      <c r="Q11" s="5">
        <v>0</v>
      </c>
      <c r="R11" s="5">
        <v>0</v>
      </c>
      <c r="S11" s="5">
        <v>0</v>
      </c>
      <c r="T11" s="5">
        <v>0</v>
      </c>
      <c r="U11" s="9">
        <v>36</v>
      </c>
      <c r="V11" s="9">
        <v>36</v>
      </c>
      <c r="W11" s="5">
        <v>0</v>
      </c>
      <c r="X11" s="5">
        <v>0</v>
      </c>
      <c r="Y11" s="5">
        <f t="shared" si="2"/>
        <v>36</v>
      </c>
      <c r="Z11" s="5">
        <v>0</v>
      </c>
      <c r="AA11" s="5">
        <v>0</v>
      </c>
      <c r="AB11" s="5">
        <f t="shared" si="3"/>
        <v>36</v>
      </c>
      <c r="AC11" s="4" t="s">
        <v>717</v>
      </c>
      <c r="AD11" s="8" t="s">
        <v>718</v>
      </c>
      <c r="AE11" s="4" t="s">
        <v>718</v>
      </c>
      <c r="AF11" s="8">
        <v>5.0999999999999996</v>
      </c>
      <c r="AG11" s="6" t="s">
        <v>31</v>
      </c>
      <c r="AH11" s="5" t="s">
        <v>29</v>
      </c>
      <c r="AI11" s="11" t="s">
        <v>719</v>
      </c>
      <c r="AJ11" s="10" t="s">
        <v>720</v>
      </c>
    </row>
    <row r="12" spans="1:36" s="12" customFormat="1" ht="45" customHeight="1" x14ac:dyDescent="0.2">
      <c r="A12" s="5">
        <v>5</v>
      </c>
      <c r="B12" s="3" t="s">
        <v>121</v>
      </c>
      <c r="C12" s="3" t="s">
        <v>160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83</v>
      </c>
      <c r="N12" s="5">
        <v>0</v>
      </c>
      <c r="O12" s="5">
        <v>0</v>
      </c>
      <c r="P12" s="5">
        <v>83</v>
      </c>
      <c r="Q12" s="5">
        <v>0</v>
      </c>
      <c r="R12" s="5">
        <v>0</v>
      </c>
      <c r="S12" s="5">
        <v>0</v>
      </c>
      <c r="T12" s="5">
        <v>0</v>
      </c>
      <c r="U12" s="9">
        <v>83</v>
      </c>
      <c r="V12" s="9">
        <v>83</v>
      </c>
      <c r="W12" s="5">
        <v>0</v>
      </c>
      <c r="X12" s="5">
        <v>0</v>
      </c>
      <c r="Y12" s="5">
        <f t="shared" si="2"/>
        <v>83</v>
      </c>
      <c r="Z12" s="5">
        <v>0</v>
      </c>
      <c r="AA12" s="5">
        <v>0</v>
      </c>
      <c r="AB12" s="5">
        <f t="shared" si="3"/>
        <v>83</v>
      </c>
      <c r="AC12" s="4" t="s">
        <v>721</v>
      </c>
      <c r="AD12" s="8" t="s">
        <v>722</v>
      </c>
      <c r="AE12" s="4" t="s">
        <v>722</v>
      </c>
      <c r="AF12" s="8">
        <v>3.5</v>
      </c>
      <c r="AG12" s="6" t="s">
        <v>31</v>
      </c>
      <c r="AH12" s="5" t="s">
        <v>29</v>
      </c>
      <c r="AI12" s="11" t="s">
        <v>723</v>
      </c>
      <c r="AJ12" s="10" t="s">
        <v>724</v>
      </c>
    </row>
    <row r="13" spans="1:36" s="12" customFormat="1" ht="47.25" customHeight="1" x14ac:dyDescent="0.2">
      <c r="A13" s="5">
        <v>6</v>
      </c>
      <c r="B13" s="3" t="s">
        <v>73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f t="shared" si="2"/>
        <v>90</v>
      </c>
      <c r="Z13" s="5">
        <v>0</v>
      </c>
      <c r="AA13" s="5">
        <v>0</v>
      </c>
      <c r="AB13" s="5">
        <f t="shared" si="3"/>
        <v>90</v>
      </c>
      <c r="AC13" s="4" t="s">
        <v>725</v>
      </c>
      <c r="AD13" s="8" t="s">
        <v>726</v>
      </c>
      <c r="AE13" s="4" t="s">
        <v>726</v>
      </c>
      <c r="AF13" s="8">
        <v>10.5</v>
      </c>
      <c r="AG13" s="6" t="s">
        <v>31</v>
      </c>
      <c r="AH13" s="5" t="s">
        <v>29</v>
      </c>
      <c r="AI13" s="11" t="s">
        <v>727</v>
      </c>
      <c r="AJ13" s="10" t="s">
        <v>678</v>
      </c>
    </row>
    <row r="14" spans="1:36" s="12" customFormat="1" ht="48" customHeight="1" x14ac:dyDescent="0.2">
      <c r="A14" s="5">
        <v>7</v>
      </c>
      <c r="B14" s="3" t="s">
        <v>136</v>
      </c>
      <c r="C14" s="3" t="s">
        <v>716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23</v>
      </c>
      <c r="N14" s="5">
        <v>0</v>
      </c>
      <c r="O14" s="5">
        <v>0</v>
      </c>
      <c r="P14" s="5">
        <v>23</v>
      </c>
      <c r="Q14" s="5">
        <v>0</v>
      </c>
      <c r="R14" s="5">
        <v>0</v>
      </c>
      <c r="S14" s="5">
        <v>0</v>
      </c>
      <c r="T14" s="5">
        <v>0</v>
      </c>
      <c r="U14" s="9">
        <v>23</v>
      </c>
      <c r="V14" s="9">
        <v>23</v>
      </c>
      <c r="W14" s="5">
        <v>0</v>
      </c>
      <c r="X14" s="5">
        <v>0</v>
      </c>
      <c r="Y14" s="5">
        <f t="shared" si="2"/>
        <v>23</v>
      </c>
      <c r="Z14" s="5">
        <v>0</v>
      </c>
      <c r="AA14" s="5">
        <v>0</v>
      </c>
      <c r="AB14" s="5">
        <f t="shared" si="3"/>
        <v>23</v>
      </c>
      <c r="AC14" s="4" t="s">
        <v>728</v>
      </c>
      <c r="AD14" s="8" t="s">
        <v>729</v>
      </c>
      <c r="AE14" s="3" t="s">
        <v>729</v>
      </c>
      <c r="AF14" s="8">
        <v>1.83</v>
      </c>
      <c r="AG14" s="6" t="s">
        <v>31</v>
      </c>
      <c r="AH14" s="5" t="s">
        <v>29</v>
      </c>
      <c r="AI14" s="11" t="s">
        <v>730</v>
      </c>
      <c r="AJ14" s="10" t="s">
        <v>720</v>
      </c>
    </row>
    <row r="15" spans="1:36" s="12" customFormat="1" ht="96.75" customHeight="1" x14ac:dyDescent="0.2">
      <c r="A15" s="5">
        <f t="shared" ref="A15:AJ15" si="4">A16</f>
        <v>9</v>
      </c>
      <c r="B15" s="3" t="str">
        <f t="shared" si="4"/>
        <v>Красулино</v>
      </c>
      <c r="C15" s="3" t="str">
        <f t="shared" si="4"/>
        <v>Ф.10-4-В</v>
      </c>
      <c r="D15" s="11" t="str">
        <f t="shared" si="4"/>
        <v>ЛЭП</v>
      </c>
      <c r="E15" s="3">
        <f t="shared" si="4"/>
        <v>10</v>
      </c>
      <c r="F15" s="3">
        <f t="shared" si="4"/>
        <v>5</v>
      </c>
      <c r="G15" s="5">
        <f t="shared" si="4"/>
        <v>0</v>
      </c>
      <c r="H15" s="5">
        <f t="shared" si="4"/>
        <v>0</v>
      </c>
      <c r="I15" s="5">
        <f t="shared" si="4"/>
        <v>0</v>
      </c>
      <c r="J15" s="5">
        <f t="shared" si="4"/>
        <v>0</v>
      </c>
      <c r="K15" s="5">
        <f t="shared" si="4"/>
        <v>0</v>
      </c>
      <c r="L15" s="5">
        <f t="shared" si="4"/>
        <v>0</v>
      </c>
      <c r="M15" s="9">
        <f t="shared" si="4"/>
        <v>22</v>
      </c>
      <c r="N15" s="5">
        <f t="shared" si="4"/>
        <v>0</v>
      </c>
      <c r="O15" s="5">
        <f t="shared" si="4"/>
        <v>0</v>
      </c>
      <c r="P15" s="5">
        <f t="shared" si="4"/>
        <v>22</v>
      </c>
      <c r="Q15" s="5">
        <f t="shared" si="4"/>
        <v>0</v>
      </c>
      <c r="R15" s="5">
        <f t="shared" si="4"/>
        <v>0</v>
      </c>
      <c r="S15" s="5">
        <f t="shared" si="4"/>
        <v>0</v>
      </c>
      <c r="T15" s="5">
        <f t="shared" si="4"/>
        <v>0</v>
      </c>
      <c r="U15" s="9">
        <f t="shared" si="4"/>
        <v>22</v>
      </c>
      <c r="V15" s="9">
        <f t="shared" si="4"/>
        <v>22</v>
      </c>
      <c r="W15" s="5">
        <f t="shared" si="4"/>
        <v>0</v>
      </c>
      <c r="X15" s="5">
        <f t="shared" si="4"/>
        <v>0</v>
      </c>
      <c r="Y15" s="5">
        <f t="shared" si="4"/>
        <v>22</v>
      </c>
      <c r="Z15" s="5">
        <f t="shared" si="4"/>
        <v>0</v>
      </c>
      <c r="AA15" s="5">
        <f t="shared" si="4"/>
        <v>0</v>
      </c>
      <c r="AB15" s="5">
        <f t="shared" si="4"/>
        <v>22</v>
      </c>
      <c r="AC15" s="4" t="str">
        <f t="shared" si="4"/>
        <v>01,45 2021.11.26</v>
      </c>
      <c r="AD15" s="8" t="str">
        <f t="shared" si="4"/>
        <v>06,15 2021.11.26</v>
      </c>
      <c r="AE15" s="3" t="str">
        <f t="shared" si="4"/>
        <v>06,15 2021.11.26</v>
      </c>
      <c r="AF15" s="8">
        <f t="shared" si="4"/>
        <v>4.5</v>
      </c>
      <c r="AG15" s="6" t="str">
        <f t="shared" si="4"/>
        <v>-</v>
      </c>
      <c r="AH15" s="5" t="str">
        <f t="shared" si="4"/>
        <v>журнал заявок ОДС</v>
      </c>
      <c r="AI15" s="11" t="str">
        <f t="shared" si="4"/>
        <v>1705 от 26.11.2021</v>
      </c>
      <c r="AJ15" s="10" t="str">
        <f t="shared" si="4"/>
        <v>Отключение Ф.10-4-В (земля в линии)</v>
      </c>
    </row>
    <row r="16" spans="1:36" s="12" customFormat="1" ht="44.25" customHeight="1" x14ac:dyDescent="0.2">
      <c r="A16" s="5">
        <v>9</v>
      </c>
      <c r="B16" s="3" t="s">
        <v>320</v>
      </c>
      <c r="C16" s="3" t="s">
        <v>504</v>
      </c>
      <c r="D16" s="11" t="str">
        <f t="shared" ref="D16:F16" si="5">D14</f>
        <v>ЛЭП</v>
      </c>
      <c r="E16" s="3">
        <f t="shared" si="5"/>
        <v>10</v>
      </c>
      <c r="F16" s="3">
        <f t="shared" si="5"/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22</v>
      </c>
      <c r="N16" s="5">
        <v>0</v>
      </c>
      <c r="O16" s="5">
        <v>0</v>
      </c>
      <c r="P16" s="5">
        <v>22</v>
      </c>
      <c r="Q16" s="5">
        <v>0</v>
      </c>
      <c r="R16" s="5">
        <v>0</v>
      </c>
      <c r="S16" s="5">
        <v>0</v>
      </c>
      <c r="T16" s="5">
        <v>0</v>
      </c>
      <c r="U16" s="9">
        <v>22</v>
      </c>
      <c r="V16" s="9">
        <v>22</v>
      </c>
      <c r="W16" s="5">
        <v>0</v>
      </c>
      <c r="X16" s="5">
        <v>0</v>
      </c>
      <c r="Y16" s="5">
        <f t="shared" si="2"/>
        <v>22</v>
      </c>
      <c r="Z16" s="5">
        <v>0</v>
      </c>
      <c r="AA16" s="5">
        <v>0</v>
      </c>
      <c r="AB16" s="5">
        <f t="shared" si="3"/>
        <v>22</v>
      </c>
      <c r="AC16" s="4" t="s">
        <v>731</v>
      </c>
      <c r="AD16" s="8" t="s">
        <v>732</v>
      </c>
      <c r="AE16" s="3" t="s">
        <v>732</v>
      </c>
      <c r="AF16" s="8">
        <v>4.5</v>
      </c>
      <c r="AG16" s="6" t="s">
        <v>31</v>
      </c>
      <c r="AH16" s="5" t="s">
        <v>29</v>
      </c>
      <c r="AI16" s="11" t="s">
        <v>733</v>
      </c>
      <c r="AJ16" s="10" t="s">
        <v>734</v>
      </c>
    </row>
    <row r="18" spans="1:38" s="12" customFormat="1" x14ac:dyDescent="0.2">
      <c r="A18" s="18"/>
      <c r="B18" s="19"/>
      <c r="C18" s="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18"/>
      <c r="AH18" s="18"/>
      <c r="AI18" s="18"/>
      <c r="AJ18" s="15"/>
      <c r="AK18" s="15"/>
      <c r="AL18" s="15"/>
    </row>
    <row r="19" spans="1:38" s="12" customFormat="1" x14ac:dyDescent="0.2">
      <c r="A19" s="18"/>
      <c r="B19" s="19"/>
      <c r="C19" s="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18"/>
      <c r="AH19" s="18"/>
      <c r="AI19" s="18"/>
      <c r="AJ19" s="15"/>
      <c r="AK19" s="15"/>
      <c r="AL19" s="15"/>
    </row>
    <row r="20" spans="1:38" s="24" customFormat="1" x14ac:dyDescent="0.2">
      <c r="A20" s="21" t="s">
        <v>33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  <c r="AG20" s="21"/>
      <c r="AH20" s="21"/>
      <c r="AI20" s="21"/>
      <c r="AJ20" s="23"/>
      <c r="AK20" s="23"/>
    </row>
    <row r="21" spans="1:38" s="28" customFormat="1" x14ac:dyDescent="0.2">
      <c r="A21" s="25">
        <v>1</v>
      </c>
      <c r="B21" s="26" t="s">
        <v>34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2</v>
      </c>
      <c r="B22" s="26" t="s">
        <v>35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3</v>
      </c>
      <c r="B23" s="26" t="s">
        <v>36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4</v>
      </c>
      <c r="B24" s="26" t="s">
        <v>37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5</v>
      </c>
      <c r="B25" s="26" t="s">
        <v>40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12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G27" s="29"/>
      <c r="AH27" s="29"/>
      <c r="AI27" s="29"/>
    </row>
    <row r="28" spans="1:38" s="12" customForma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G28" s="29"/>
      <c r="AH28" s="29"/>
      <c r="AI28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735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75" customHeight="1" x14ac:dyDescent="0.2">
      <c r="A8" s="5">
        <v>1</v>
      </c>
      <c r="B8" s="3" t="s">
        <v>46</v>
      </c>
      <c r="C8" s="3" t="s">
        <v>356</v>
      </c>
      <c r="D8" s="11" t="s">
        <v>42</v>
      </c>
      <c r="E8" s="3">
        <v>0.4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39</v>
      </c>
      <c r="N8" s="5">
        <v>0</v>
      </c>
      <c r="O8" s="5">
        <v>0</v>
      </c>
      <c r="P8" s="11">
        <v>39</v>
      </c>
      <c r="Q8" s="5">
        <v>0</v>
      </c>
      <c r="R8" s="5">
        <v>0</v>
      </c>
      <c r="S8" s="5">
        <v>0</v>
      </c>
      <c r="T8" s="5">
        <v>0</v>
      </c>
      <c r="U8" s="11">
        <v>39</v>
      </c>
      <c r="V8" s="11">
        <v>39</v>
      </c>
      <c r="W8" s="5">
        <v>0</v>
      </c>
      <c r="X8" s="5">
        <v>0</v>
      </c>
      <c r="Y8" s="5">
        <f t="shared" ref="Y8" si="0">SUM(Q8:U8)</f>
        <v>39</v>
      </c>
      <c r="Z8" s="5">
        <v>0</v>
      </c>
      <c r="AA8" s="5">
        <v>0</v>
      </c>
      <c r="AB8" s="5">
        <f t="shared" ref="AB8:AB10" si="1">SUM(Y8:AA8)</f>
        <v>39</v>
      </c>
      <c r="AC8" s="4" t="s">
        <v>738</v>
      </c>
      <c r="AD8" s="4" t="s">
        <v>739</v>
      </c>
      <c r="AE8" s="4" t="s">
        <v>739</v>
      </c>
      <c r="AF8" s="34">
        <v>8.5</v>
      </c>
      <c r="AG8" s="6" t="s">
        <v>31</v>
      </c>
      <c r="AH8" s="5" t="s">
        <v>29</v>
      </c>
      <c r="AI8" s="11" t="s">
        <v>740</v>
      </c>
      <c r="AJ8" s="3" t="s">
        <v>360</v>
      </c>
    </row>
    <row r="9" spans="1:38" s="12" customFormat="1" ht="58.5" customHeight="1" x14ac:dyDescent="0.2">
      <c r="A9" s="5">
        <v>2</v>
      </c>
      <c r="B9" s="3" t="s">
        <v>439</v>
      </c>
      <c r="C9" s="3" t="s">
        <v>440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8</v>
      </c>
      <c r="N9" s="5">
        <v>0</v>
      </c>
      <c r="O9" s="5">
        <v>0</v>
      </c>
      <c r="P9" s="5">
        <v>8</v>
      </c>
      <c r="Q9" s="5">
        <v>0</v>
      </c>
      <c r="R9" s="5">
        <v>0</v>
      </c>
      <c r="S9" s="5">
        <v>0</v>
      </c>
      <c r="T9" s="5">
        <v>0</v>
      </c>
      <c r="U9" s="9">
        <v>8</v>
      </c>
      <c r="V9" s="9">
        <v>8</v>
      </c>
      <c r="W9" s="5">
        <v>0</v>
      </c>
      <c r="X9" s="5">
        <v>0</v>
      </c>
      <c r="Y9" s="5">
        <f t="shared" ref="Y9:Y10" si="2">SUM(Q9:U9)</f>
        <v>8</v>
      </c>
      <c r="Z9" s="5">
        <v>0</v>
      </c>
      <c r="AA9" s="5">
        <v>0</v>
      </c>
      <c r="AB9" s="5">
        <f t="shared" si="1"/>
        <v>8</v>
      </c>
      <c r="AC9" s="4" t="s">
        <v>741</v>
      </c>
      <c r="AD9" s="8" t="s">
        <v>742</v>
      </c>
      <c r="AE9" s="4" t="s">
        <v>742</v>
      </c>
      <c r="AF9" s="8">
        <v>7.5</v>
      </c>
      <c r="AG9" s="6" t="s">
        <v>31</v>
      </c>
      <c r="AH9" s="5" t="s">
        <v>29</v>
      </c>
      <c r="AI9" s="11" t="s">
        <v>743</v>
      </c>
      <c r="AJ9" s="10" t="s">
        <v>682</v>
      </c>
    </row>
    <row r="10" spans="1:38" s="12" customFormat="1" ht="78.75" customHeight="1" x14ac:dyDescent="0.2">
      <c r="A10" s="5">
        <v>3</v>
      </c>
      <c r="B10" s="3" t="s">
        <v>216</v>
      </c>
      <c r="C10" s="3" t="s">
        <v>744</v>
      </c>
      <c r="D10" s="5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11">
        <v>191</v>
      </c>
      <c r="N10" s="5">
        <v>0</v>
      </c>
      <c r="O10" s="5">
        <v>0</v>
      </c>
      <c r="P10" s="11">
        <v>191</v>
      </c>
      <c r="Q10" s="5">
        <v>0</v>
      </c>
      <c r="R10" s="5">
        <v>0</v>
      </c>
      <c r="S10" s="5">
        <v>0</v>
      </c>
      <c r="T10" s="5">
        <v>0</v>
      </c>
      <c r="U10" s="11">
        <v>191</v>
      </c>
      <c r="V10" s="11">
        <v>191</v>
      </c>
      <c r="W10" s="5">
        <v>0</v>
      </c>
      <c r="X10" s="5">
        <v>0</v>
      </c>
      <c r="Y10" s="5">
        <f t="shared" si="2"/>
        <v>191</v>
      </c>
      <c r="Z10" s="5">
        <v>0</v>
      </c>
      <c r="AA10" s="5">
        <v>0</v>
      </c>
      <c r="AB10" s="5">
        <f t="shared" si="1"/>
        <v>191</v>
      </c>
      <c r="AC10" s="4" t="s">
        <v>745</v>
      </c>
      <c r="AD10" s="4" t="s">
        <v>746</v>
      </c>
      <c r="AE10" s="4" t="s">
        <v>746</v>
      </c>
      <c r="AF10" s="4">
        <v>10.083</v>
      </c>
      <c r="AG10" s="6" t="s">
        <v>31</v>
      </c>
      <c r="AH10" s="5" t="s">
        <v>29</v>
      </c>
      <c r="AI10" s="11" t="s">
        <v>747</v>
      </c>
      <c r="AJ10" s="10" t="s">
        <v>748</v>
      </c>
    </row>
    <row r="12" spans="1:38" s="12" customFormat="1" x14ac:dyDescent="0.2">
      <c r="A12" s="18"/>
      <c r="B12" s="19"/>
      <c r="C12" s="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18"/>
      <c r="AH12" s="18"/>
      <c r="AI12" s="18"/>
      <c r="AJ12" s="15"/>
      <c r="AK12" s="15"/>
      <c r="AL12" s="15"/>
    </row>
    <row r="13" spans="1:38" s="12" customFormat="1" x14ac:dyDescent="0.2">
      <c r="A13" s="18"/>
      <c r="B13" s="19"/>
      <c r="C13" s="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18"/>
      <c r="AH13" s="18"/>
      <c r="AI13" s="18"/>
      <c r="AJ13" s="15"/>
      <c r="AK13" s="15"/>
      <c r="AL13" s="15"/>
    </row>
    <row r="14" spans="1:38" s="24" customFormat="1" x14ac:dyDescent="0.2">
      <c r="A14" s="21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  <c r="AG14" s="21"/>
      <c r="AH14" s="21"/>
      <c r="AI14" s="21"/>
      <c r="AJ14" s="23"/>
      <c r="AK14" s="23"/>
    </row>
    <row r="15" spans="1:38" s="28" customFormat="1" x14ac:dyDescent="0.2">
      <c r="A15" s="25">
        <v>1</v>
      </c>
      <c r="B15" s="26" t="s">
        <v>34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  <c r="AG15" s="26"/>
      <c r="AH15" s="26"/>
      <c r="AI15" s="26"/>
    </row>
    <row r="16" spans="1:38" s="28" customFormat="1" x14ac:dyDescent="0.2">
      <c r="A16" s="25">
        <v>2</v>
      </c>
      <c r="B16" s="26" t="s">
        <v>35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  <c r="AG16" s="26"/>
      <c r="AH16" s="26"/>
      <c r="AI16" s="26"/>
    </row>
    <row r="17" spans="1:35" s="28" customFormat="1" x14ac:dyDescent="0.2">
      <c r="A17" s="25">
        <v>3</v>
      </c>
      <c r="B17" s="26" t="s">
        <v>36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  <c r="AG17" s="26"/>
      <c r="AH17" s="26"/>
      <c r="AI17" s="26"/>
    </row>
    <row r="18" spans="1:35" s="28" customFormat="1" x14ac:dyDescent="0.2">
      <c r="A18" s="25">
        <v>4</v>
      </c>
      <c r="B18" s="26" t="s">
        <v>37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6"/>
      <c r="AH18" s="26"/>
      <c r="AI18" s="26"/>
    </row>
    <row r="19" spans="1:35" s="28" customFormat="1" x14ac:dyDescent="0.2">
      <c r="A19" s="25">
        <v>5</v>
      </c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5" s="28" customForma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5" s="12" customForma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</row>
    <row r="22" spans="1:35" s="12" customForma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G22" s="29"/>
      <c r="AH22" s="29"/>
      <c r="AI22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opLeftCell="A27" zoomScale="80" zoomScaleNormal="80" workbookViewId="0">
      <selection activeCell="A8" sqref="A8:A2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95.25" customHeight="1" x14ac:dyDescent="0.2">
      <c r="A8" s="5">
        <v>1</v>
      </c>
      <c r="B8" s="3" t="s">
        <v>115</v>
      </c>
      <c r="C8" s="3" t="s">
        <v>116</v>
      </c>
      <c r="D8" s="5" t="s">
        <v>32</v>
      </c>
      <c r="E8" s="3">
        <v>6</v>
      </c>
      <c r="F8" s="3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76</v>
      </c>
      <c r="N8" s="5">
        <v>0</v>
      </c>
      <c r="O8" s="5">
        <v>0</v>
      </c>
      <c r="P8" s="11">
        <v>76</v>
      </c>
      <c r="Q8" s="5">
        <v>0</v>
      </c>
      <c r="R8" s="5">
        <v>0</v>
      </c>
      <c r="S8" s="5">
        <v>0</v>
      </c>
      <c r="T8" s="5">
        <v>0</v>
      </c>
      <c r="U8" s="11">
        <v>76</v>
      </c>
      <c r="V8" s="11">
        <v>76</v>
      </c>
      <c r="W8" s="5">
        <v>0</v>
      </c>
      <c r="X8" s="5">
        <v>0</v>
      </c>
      <c r="Y8" s="5">
        <v>76</v>
      </c>
      <c r="Z8" s="5">
        <v>0</v>
      </c>
      <c r="AA8" s="5">
        <v>0</v>
      </c>
      <c r="AB8" s="5">
        <v>76</v>
      </c>
      <c r="AC8" s="4" t="s">
        <v>671</v>
      </c>
      <c r="AD8" s="4" t="s">
        <v>672</v>
      </c>
      <c r="AE8" s="4" t="s">
        <v>672</v>
      </c>
      <c r="AF8" s="34">
        <v>10.833</v>
      </c>
      <c r="AG8" s="6" t="s">
        <v>31</v>
      </c>
      <c r="AH8" s="5" t="s">
        <v>29</v>
      </c>
      <c r="AI8" s="11" t="s">
        <v>673</v>
      </c>
      <c r="AJ8" s="3" t="s">
        <v>674</v>
      </c>
    </row>
    <row r="9" spans="1:36" s="12" customFormat="1" ht="51.75" customHeight="1" x14ac:dyDescent="0.2">
      <c r="A9" s="5">
        <v>2</v>
      </c>
      <c r="B9" s="3" t="s">
        <v>93</v>
      </c>
      <c r="C9" s="3" t="s">
        <v>41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90</v>
      </c>
      <c r="N9" s="5">
        <v>0</v>
      </c>
      <c r="O9" s="5">
        <v>0</v>
      </c>
      <c r="P9" s="5">
        <v>90</v>
      </c>
      <c r="Q9" s="5">
        <v>0</v>
      </c>
      <c r="R9" s="5">
        <v>0</v>
      </c>
      <c r="S9" s="5">
        <v>0</v>
      </c>
      <c r="T9" s="5">
        <v>0</v>
      </c>
      <c r="U9" s="9">
        <v>90</v>
      </c>
      <c r="V9" s="9">
        <v>90</v>
      </c>
      <c r="W9" s="5">
        <v>0</v>
      </c>
      <c r="X9" s="5">
        <v>0</v>
      </c>
      <c r="Y9" s="5">
        <f t="shared" ref="Y9:Y14" si="0">SUM(Q9:U9)</f>
        <v>90</v>
      </c>
      <c r="Z9" s="5">
        <v>0</v>
      </c>
      <c r="AA9" s="5">
        <v>0</v>
      </c>
      <c r="AB9" s="5">
        <f t="shared" ref="AB9:AB14" si="1">SUM(Y9:AA9)</f>
        <v>90</v>
      </c>
      <c r="AC9" s="4" t="s">
        <v>675</v>
      </c>
      <c r="AD9" s="8" t="s">
        <v>676</v>
      </c>
      <c r="AE9" s="4" t="s">
        <v>676</v>
      </c>
      <c r="AF9" s="8">
        <v>1.5</v>
      </c>
      <c r="AG9" s="6" t="s">
        <v>31</v>
      </c>
      <c r="AH9" s="5" t="s">
        <v>29</v>
      </c>
      <c r="AI9" s="11" t="s">
        <v>677</v>
      </c>
      <c r="AJ9" s="10" t="s">
        <v>678</v>
      </c>
    </row>
    <row r="10" spans="1:36" s="12" customFormat="1" ht="57" customHeight="1" x14ac:dyDescent="0.2">
      <c r="A10" s="5">
        <v>3</v>
      </c>
      <c r="B10" s="3" t="s">
        <v>439</v>
      </c>
      <c r="C10" s="3" t="s">
        <v>440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</v>
      </c>
      <c r="N10" s="5">
        <v>0</v>
      </c>
      <c r="O10" s="5">
        <v>0</v>
      </c>
      <c r="P10" s="5">
        <v>8</v>
      </c>
      <c r="Q10" s="5">
        <v>0</v>
      </c>
      <c r="R10" s="5">
        <v>0</v>
      </c>
      <c r="S10" s="5">
        <v>0</v>
      </c>
      <c r="T10" s="5">
        <v>0</v>
      </c>
      <c r="U10" s="9">
        <v>8</v>
      </c>
      <c r="V10" s="9">
        <v>8</v>
      </c>
      <c r="W10" s="5">
        <v>0</v>
      </c>
      <c r="X10" s="5">
        <v>0</v>
      </c>
      <c r="Y10" s="5">
        <f t="shared" si="0"/>
        <v>8</v>
      </c>
      <c r="Z10" s="5">
        <v>0</v>
      </c>
      <c r="AA10" s="5">
        <v>0</v>
      </c>
      <c r="AB10" s="5">
        <f t="shared" si="1"/>
        <v>8</v>
      </c>
      <c r="AC10" s="4" t="s">
        <v>679</v>
      </c>
      <c r="AD10" s="4" t="s">
        <v>680</v>
      </c>
      <c r="AE10" s="4" t="s">
        <v>680</v>
      </c>
      <c r="AF10" s="4">
        <v>5</v>
      </c>
      <c r="AG10" s="6" t="s">
        <v>31</v>
      </c>
      <c r="AH10" s="5" t="s">
        <v>29</v>
      </c>
      <c r="AI10" s="11" t="s">
        <v>681</v>
      </c>
      <c r="AJ10" s="10" t="s">
        <v>682</v>
      </c>
    </row>
    <row r="11" spans="1:36" s="12" customFormat="1" ht="57" customHeight="1" x14ac:dyDescent="0.2">
      <c r="A11" s="5">
        <v>4</v>
      </c>
      <c r="B11" s="3" t="s">
        <v>47</v>
      </c>
      <c r="C11" s="3" t="s">
        <v>170</v>
      </c>
      <c r="D11" s="11" t="s">
        <v>42</v>
      </c>
      <c r="E11" s="3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41</v>
      </c>
      <c r="N11" s="5">
        <v>0</v>
      </c>
      <c r="O11" s="5">
        <v>0</v>
      </c>
      <c r="P11" s="5">
        <v>41</v>
      </c>
      <c r="Q11" s="5">
        <v>0</v>
      </c>
      <c r="R11" s="5">
        <v>0</v>
      </c>
      <c r="S11" s="5">
        <v>0</v>
      </c>
      <c r="T11" s="5">
        <v>0</v>
      </c>
      <c r="U11" s="9">
        <v>41</v>
      </c>
      <c r="V11" s="9">
        <v>41</v>
      </c>
      <c r="W11" s="5">
        <v>0</v>
      </c>
      <c r="X11" s="5">
        <v>0</v>
      </c>
      <c r="Y11" s="5">
        <f t="shared" ref="Y11" si="2">SUM(Q11:U11)</f>
        <v>41</v>
      </c>
      <c r="Z11" s="5">
        <v>0</v>
      </c>
      <c r="AA11" s="5">
        <v>0</v>
      </c>
      <c r="AB11" s="5">
        <f t="shared" si="1"/>
        <v>41</v>
      </c>
      <c r="AC11" s="4" t="s">
        <v>700</v>
      </c>
      <c r="AD11" s="8" t="s">
        <v>701</v>
      </c>
      <c r="AE11" s="4" t="s">
        <v>701</v>
      </c>
      <c r="AF11" s="8">
        <v>3.5</v>
      </c>
      <c r="AG11" s="6" t="s">
        <v>31</v>
      </c>
      <c r="AH11" s="5" t="s">
        <v>29</v>
      </c>
      <c r="AI11" s="11" t="s">
        <v>702</v>
      </c>
      <c r="AJ11" s="10" t="s">
        <v>703</v>
      </c>
    </row>
    <row r="12" spans="1:36" s="12" customFormat="1" ht="45" customHeight="1" x14ac:dyDescent="0.2">
      <c r="A12" s="5">
        <v>5</v>
      </c>
      <c r="B12" s="3" t="s">
        <v>93</v>
      </c>
      <c r="C12" s="3" t="s">
        <v>41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96</v>
      </c>
      <c r="N12" s="5">
        <v>0</v>
      </c>
      <c r="O12" s="5">
        <v>0</v>
      </c>
      <c r="P12" s="5">
        <v>96</v>
      </c>
      <c r="Q12" s="5">
        <v>0</v>
      </c>
      <c r="R12" s="5">
        <v>0</v>
      </c>
      <c r="S12" s="5">
        <v>0</v>
      </c>
      <c r="T12" s="5">
        <v>0</v>
      </c>
      <c r="U12" s="9">
        <v>96</v>
      </c>
      <c r="V12" s="9">
        <v>96</v>
      </c>
      <c r="W12" s="5">
        <v>0</v>
      </c>
      <c r="X12" s="5">
        <v>0</v>
      </c>
      <c r="Y12" s="5">
        <f t="shared" si="0"/>
        <v>96</v>
      </c>
      <c r="Z12" s="5">
        <v>0</v>
      </c>
      <c r="AA12" s="5">
        <v>0</v>
      </c>
      <c r="AB12" s="5">
        <f t="shared" si="1"/>
        <v>96</v>
      </c>
      <c r="AC12" s="4" t="s">
        <v>683</v>
      </c>
      <c r="AD12" s="8" t="s">
        <v>684</v>
      </c>
      <c r="AE12" s="4" t="s">
        <v>684</v>
      </c>
      <c r="AF12" s="8">
        <v>4.57</v>
      </c>
      <c r="AG12" s="6" t="s">
        <v>31</v>
      </c>
      <c r="AH12" s="5" t="s">
        <v>29</v>
      </c>
      <c r="AI12" s="11" t="s">
        <v>685</v>
      </c>
      <c r="AJ12" s="10" t="s">
        <v>678</v>
      </c>
    </row>
    <row r="13" spans="1:36" s="12" customFormat="1" ht="47.25" customHeight="1" x14ac:dyDescent="0.2">
      <c r="A13" s="5">
        <v>6</v>
      </c>
      <c r="B13" s="3" t="s">
        <v>686</v>
      </c>
      <c r="C13" s="3" t="s">
        <v>278</v>
      </c>
      <c r="D13" s="11" t="s">
        <v>32</v>
      </c>
      <c r="E13" s="3">
        <v>6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61</v>
      </c>
      <c r="N13" s="5">
        <v>0</v>
      </c>
      <c r="O13" s="5">
        <v>0</v>
      </c>
      <c r="P13" s="5">
        <v>61</v>
      </c>
      <c r="Q13" s="5">
        <v>0</v>
      </c>
      <c r="R13" s="5">
        <v>0</v>
      </c>
      <c r="S13" s="5">
        <v>0</v>
      </c>
      <c r="T13" s="5">
        <v>0</v>
      </c>
      <c r="U13" s="9">
        <v>61</v>
      </c>
      <c r="V13" s="9">
        <v>61</v>
      </c>
      <c r="W13" s="5">
        <v>0</v>
      </c>
      <c r="X13" s="5">
        <v>0</v>
      </c>
      <c r="Y13" s="5">
        <f t="shared" si="0"/>
        <v>61</v>
      </c>
      <c r="Z13" s="5">
        <v>0</v>
      </c>
      <c r="AA13" s="5">
        <v>0</v>
      </c>
      <c r="AB13" s="5">
        <f t="shared" si="1"/>
        <v>61</v>
      </c>
      <c r="AC13" s="4" t="s">
        <v>687</v>
      </c>
      <c r="AD13" s="8" t="s">
        <v>688</v>
      </c>
      <c r="AE13" s="4" t="s">
        <v>688</v>
      </c>
      <c r="AF13" s="8">
        <v>2.4329999999999998</v>
      </c>
      <c r="AG13" s="6" t="s">
        <v>31</v>
      </c>
      <c r="AH13" s="5" t="s">
        <v>29</v>
      </c>
      <c r="AI13" s="11" t="s">
        <v>689</v>
      </c>
      <c r="AJ13" s="10" t="s">
        <v>690</v>
      </c>
    </row>
    <row r="14" spans="1:36" s="12" customFormat="1" ht="48" customHeight="1" x14ac:dyDescent="0.2">
      <c r="A14" s="5">
        <v>7</v>
      </c>
      <c r="B14" s="3" t="s">
        <v>121</v>
      </c>
      <c r="C14" s="3" t="s">
        <v>691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87</v>
      </c>
      <c r="N14" s="5">
        <v>0</v>
      </c>
      <c r="O14" s="5">
        <v>0</v>
      </c>
      <c r="P14" s="5">
        <v>87</v>
      </c>
      <c r="Q14" s="5">
        <v>0</v>
      </c>
      <c r="R14" s="5">
        <v>0</v>
      </c>
      <c r="S14" s="5">
        <v>0</v>
      </c>
      <c r="T14" s="5">
        <v>0</v>
      </c>
      <c r="U14" s="9">
        <v>87</v>
      </c>
      <c r="V14" s="9">
        <v>15</v>
      </c>
      <c r="W14" s="5">
        <v>0</v>
      </c>
      <c r="X14" s="5">
        <v>0</v>
      </c>
      <c r="Y14" s="5">
        <f t="shared" si="0"/>
        <v>87</v>
      </c>
      <c r="Z14" s="5">
        <v>0</v>
      </c>
      <c r="AA14" s="5">
        <v>0</v>
      </c>
      <c r="AB14" s="5">
        <f t="shared" si="1"/>
        <v>87</v>
      </c>
      <c r="AC14" s="4" t="s">
        <v>692</v>
      </c>
      <c r="AD14" s="8" t="s">
        <v>693</v>
      </c>
      <c r="AE14" s="3" t="s">
        <v>693</v>
      </c>
      <c r="AF14" s="8">
        <v>16.317</v>
      </c>
      <c r="AG14" s="6" t="s">
        <v>31</v>
      </c>
      <c r="AH14" s="5" t="s">
        <v>29</v>
      </c>
      <c r="AI14" s="11" t="s">
        <v>694</v>
      </c>
      <c r="AJ14" s="10" t="s">
        <v>695</v>
      </c>
    </row>
    <row r="15" spans="1:36" s="12" customFormat="1" ht="48" customHeight="1" x14ac:dyDescent="0.2">
      <c r="A15" s="5">
        <v>8</v>
      </c>
      <c r="B15" s="3" t="s">
        <v>696</v>
      </c>
      <c r="C15" s="3" t="s">
        <v>697</v>
      </c>
      <c r="D15" s="11" t="s">
        <v>42</v>
      </c>
      <c r="E15" s="3">
        <v>0.4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15</v>
      </c>
      <c r="N15" s="5">
        <v>0</v>
      </c>
      <c r="O15" s="5">
        <v>0</v>
      </c>
      <c r="P15" s="5">
        <v>15</v>
      </c>
      <c r="Q15" s="5">
        <v>0</v>
      </c>
      <c r="R15" s="5">
        <v>0</v>
      </c>
      <c r="S15" s="5">
        <v>0</v>
      </c>
      <c r="T15" s="5">
        <v>0</v>
      </c>
      <c r="U15" s="9">
        <v>15</v>
      </c>
      <c r="V15" s="9">
        <v>15</v>
      </c>
      <c r="W15" s="5">
        <v>0</v>
      </c>
      <c r="X15" s="5">
        <v>0</v>
      </c>
      <c r="Y15" s="5">
        <f t="shared" ref="Y15" si="3">SUM(Q15:U15)</f>
        <v>15</v>
      </c>
      <c r="Z15" s="5">
        <v>0</v>
      </c>
      <c r="AA15" s="5">
        <v>0</v>
      </c>
      <c r="AB15" s="5">
        <f t="shared" ref="AB15" si="4">SUM(Y15:AA15)</f>
        <v>15</v>
      </c>
      <c r="AC15" s="4" t="s">
        <v>698</v>
      </c>
      <c r="AD15" s="8" t="s">
        <v>699</v>
      </c>
      <c r="AE15" s="3" t="s">
        <v>699</v>
      </c>
      <c r="AF15" s="8">
        <v>0.91700000000000004</v>
      </c>
      <c r="AG15" s="6" t="s">
        <v>31</v>
      </c>
      <c r="AH15" s="5" t="s">
        <v>29</v>
      </c>
      <c r="AI15" s="11" t="s">
        <v>694</v>
      </c>
      <c r="AJ15" s="10" t="s">
        <v>695</v>
      </c>
    </row>
    <row r="16" spans="1:36" s="12" customFormat="1" ht="75" customHeight="1" x14ac:dyDescent="0.2">
      <c r="A16" s="5">
        <v>9</v>
      </c>
      <c r="B16" s="39" t="s">
        <v>61</v>
      </c>
      <c r="C16" s="3" t="s">
        <v>705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1287</v>
      </c>
      <c r="N16" s="5">
        <v>0</v>
      </c>
      <c r="O16" s="5">
        <v>0</v>
      </c>
      <c r="P16" s="11">
        <v>1287</v>
      </c>
      <c r="Q16" s="5">
        <v>0</v>
      </c>
      <c r="R16" s="5">
        <v>0</v>
      </c>
      <c r="S16" s="5">
        <v>0</v>
      </c>
      <c r="T16" s="5">
        <v>0</v>
      </c>
      <c r="U16" s="11">
        <v>1287</v>
      </c>
      <c r="V16" s="11">
        <v>1287</v>
      </c>
      <c r="W16" s="5">
        <v>0</v>
      </c>
      <c r="X16" s="5">
        <v>0</v>
      </c>
      <c r="Y16" s="5">
        <f t="shared" ref="Y16" si="5">SUM(Q16:U16)</f>
        <v>1287</v>
      </c>
      <c r="Z16" s="5">
        <v>0</v>
      </c>
      <c r="AA16" s="5">
        <v>0</v>
      </c>
      <c r="AB16" s="5">
        <f t="shared" ref="AB16:AB27" si="6">SUM(Y16:AA16)</f>
        <v>1287</v>
      </c>
      <c r="AC16" s="4" t="s">
        <v>706</v>
      </c>
      <c r="AD16" s="4" t="s">
        <v>707</v>
      </c>
      <c r="AE16" s="4" t="s">
        <v>707</v>
      </c>
      <c r="AF16" s="34">
        <v>2.58</v>
      </c>
      <c r="AG16" s="6" t="s">
        <v>31</v>
      </c>
      <c r="AH16" s="5" t="s">
        <v>29</v>
      </c>
      <c r="AI16" s="11" t="s">
        <v>708</v>
      </c>
      <c r="AJ16" s="3" t="s">
        <v>322</v>
      </c>
    </row>
    <row r="17" spans="1:38" s="12" customFormat="1" ht="51.75" customHeight="1" x14ac:dyDescent="0.2">
      <c r="A17" s="5">
        <v>10</v>
      </c>
      <c r="B17" s="3" t="s">
        <v>109</v>
      </c>
      <c r="C17" s="3" t="s">
        <v>110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ref="Y17:Y27" si="7">SUM(Q17:U17)</f>
        <v>1</v>
      </c>
      <c r="Z17" s="5">
        <v>0</v>
      </c>
      <c r="AA17" s="5">
        <v>0</v>
      </c>
      <c r="AB17" s="5">
        <f t="shared" si="6"/>
        <v>1</v>
      </c>
      <c r="AC17" s="4" t="s">
        <v>709</v>
      </c>
      <c r="AD17" s="8" t="s">
        <v>710</v>
      </c>
      <c r="AE17" s="4" t="s">
        <v>710</v>
      </c>
      <c r="AF17" s="8">
        <v>5.63</v>
      </c>
      <c r="AG17" s="6" t="s">
        <v>31</v>
      </c>
      <c r="AH17" s="5" t="s">
        <v>29</v>
      </c>
      <c r="AI17" s="11" t="s">
        <v>711</v>
      </c>
      <c r="AJ17" s="10" t="s">
        <v>712</v>
      </c>
    </row>
    <row r="18" spans="1:38" s="12" customFormat="1" ht="68.25" customHeight="1" x14ac:dyDescent="0.2">
      <c r="A18" s="5">
        <v>11</v>
      </c>
      <c r="B18" s="3" t="s">
        <v>61</v>
      </c>
      <c r="C18" s="3" t="s">
        <v>705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11">
        <v>1287</v>
      </c>
      <c r="N18" s="5">
        <v>0</v>
      </c>
      <c r="O18" s="5">
        <v>0</v>
      </c>
      <c r="P18" s="11">
        <v>1287</v>
      </c>
      <c r="Q18" s="5">
        <v>0</v>
      </c>
      <c r="R18" s="5">
        <v>0</v>
      </c>
      <c r="S18" s="5">
        <v>0</v>
      </c>
      <c r="T18" s="5">
        <v>0</v>
      </c>
      <c r="U18" s="11">
        <v>1287</v>
      </c>
      <c r="V18" s="11">
        <v>1287</v>
      </c>
      <c r="W18" s="5">
        <v>0</v>
      </c>
      <c r="X18" s="5">
        <v>0</v>
      </c>
      <c r="Y18" s="5">
        <f t="shared" si="7"/>
        <v>1287</v>
      </c>
      <c r="Z18" s="5">
        <v>0</v>
      </c>
      <c r="AA18" s="5">
        <v>0</v>
      </c>
      <c r="AB18" s="5">
        <f t="shared" si="6"/>
        <v>1287</v>
      </c>
      <c r="AC18" s="4" t="s">
        <v>713</v>
      </c>
      <c r="AD18" s="4" t="s">
        <v>714</v>
      </c>
      <c r="AE18" s="4" t="s">
        <v>714</v>
      </c>
      <c r="AF18" s="4">
        <v>9.42</v>
      </c>
      <c r="AG18" s="6" t="s">
        <v>31</v>
      </c>
      <c r="AH18" s="5" t="s">
        <v>29</v>
      </c>
      <c r="AI18" s="11" t="s">
        <v>715</v>
      </c>
      <c r="AJ18" s="10" t="s">
        <v>322</v>
      </c>
    </row>
    <row r="19" spans="1:38" s="12" customFormat="1" ht="57" customHeight="1" x14ac:dyDescent="0.2">
      <c r="A19" s="5">
        <v>12</v>
      </c>
      <c r="B19" s="3" t="s">
        <v>136</v>
      </c>
      <c r="C19" s="3" t="s">
        <v>716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36</v>
      </c>
      <c r="N19" s="5">
        <v>0</v>
      </c>
      <c r="O19" s="5">
        <v>0</v>
      </c>
      <c r="P19" s="5">
        <v>36</v>
      </c>
      <c r="Q19" s="5">
        <v>0</v>
      </c>
      <c r="R19" s="5">
        <v>0</v>
      </c>
      <c r="S19" s="5">
        <v>0</v>
      </c>
      <c r="T19" s="5">
        <v>0</v>
      </c>
      <c r="U19" s="9">
        <v>36</v>
      </c>
      <c r="V19" s="9">
        <v>36</v>
      </c>
      <c r="W19" s="5">
        <v>0</v>
      </c>
      <c r="X19" s="5">
        <v>0</v>
      </c>
      <c r="Y19" s="5">
        <f t="shared" si="7"/>
        <v>36</v>
      </c>
      <c r="Z19" s="5">
        <v>0</v>
      </c>
      <c r="AA19" s="5">
        <v>0</v>
      </c>
      <c r="AB19" s="5">
        <f t="shared" si="6"/>
        <v>36</v>
      </c>
      <c r="AC19" s="4" t="s">
        <v>717</v>
      </c>
      <c r="AD19" s="8" t="s">
        <v>718</v>
      </c>
      <c r="AE19" s="4" t="s">
        <v>718</v>
      </c>
      <c r="AF19" s="8">
        <v>5.0999999999999996</v>
      </c>
      <c r="AG19" s="6" t="s">
        <v>31</v>
      </c>
      <c r="AH19" s="5" t="s">
        <v>29</v>
      </c>
      <c r="AI19" s="11" t="s">
        <v>719</v>
      </c>
      <c r="AJ19" s="10" t="s">
        <v>720</v>
      </c>
    </row>
    <row r="20" spans="1:38" s="12" customFormat="1" ht="45" customHeight="1" x14ac:dyDescent="0.2">
      <c r="A20" s="5">
        <v>13</v>
      </c>
      <c r="B20" s="3" t="s">
        <v>121</v>
      </c>
      <c r="C20" s="3" t="s">
        <v>160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83</v>
      </c>
      <c r="N20" s="5">
        <v>0</v>
      </c>
      <c r="O20" s="5">
        <v>0</v>
      </c>
      <c r="P20" s="5">
        <v>83</v>
      </c>
      <c r="Q20" s="5">
        <v>0</v>
      </c>
      <c r="R20" s="5">
        <v>0</v>
      </c>
      <c r="S20" s="5">
        <v>0</v>
      </c>
      <c r="T20" s="5">
        <v>0</v>
      </c>
      <c r="U20" s="9">
        <v>83</v>
      </c>
      <c r="V20" s="9">
        <v>83</v>
      </c>
      <c r="W20" s="5">
        <v>0</v>
      </c>
      <c r="X20" s="5">
        <v>0</v>
      </c>
      <c r="Y20" s="5">
        <f t="shared" si="7"/>
        <v>83</v>
      </c>
      <c r="Z20" s="5">
        <v>0</v>
      </c>
      <c r="AA20" s="5">
        <v>0</v>
      </c>
      <c r="AB20" s="5">
        <f t="shared" si="6"/>
        <v>83</v>
      </c>
      <c r="AC20" s="4" t="s">
        <v>721</v>
      </c>
      <c r="AD20" s="8" t="s">
        <v>722</v>
      </c>
      <c r="AE20" s="4" t="s">
        <v>722</v>
      </c>
      <c r="AF20" s="8">
        <v>3.5</v>
      </c>
      <c r="AG20" s="6" t="s">
        <v>31</v>
      </c>
      <c r="AH20" s="5" t="s">
        <v>29</v>
      </c>
      <c r="AI20" s="11" t="s">
        <v>723</v>
      </c>
      <c r="AJ20" s="10" t="s">
        <v>724</v>
      </c>
    </row>
    <row r="21" spans="1:38" s="12" customFormat="1" ht="47.25" customHeight="1" x14ac:dyDescent="0.2">
      <c r="A21" s="5">
        <v>14</v>
      </c>
      <c r="B21" s="3" t="s">
        <v>73</v>
      </c>
      <c r="C21" s="3" t="s">
        <v>41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90</v>
      </c>
      <c r="N21" s="5">
        <v>0</v>
      </c>
      <c r="O21" s="5">
        <v>0</v>
      </c>
      <c r="P21" s="5">
        <v>90</v>
      </c>
      <c r="Q21" s="5">
        <v>0</v>
      </c>
      <c r="R21" s="5">
        <v>0</v>
      </c>
      <c r="S21" s="5">
        <v>0</v>
      </c>
      <c r="T21" s="5">
        <v>0</v>
      </c>
      <c r="U21" s="9">
        <v>90</v>
      </c>
      <c r="V21" s="9">
        <v>90</v>
      </c>
      <c r="W21" s="5">
        <v>0</v>
      </c>
      <c r="X21" s="5">
        <v>0</v>
      </c>
      <c r="Y21" s="5">
        <f t="shared" si="7"/>
        <v>90</v>
      </c>
      <c r="Z21" s="5">
        <v>0</v>
      </c>
      <c r="AA21" s="5">
        <v>0</v>
      </c>
      <c r="AB21" s="5">
        <f t="shared" si="6"/>
        <v>90</v>
      </c>
      <c r="AC21" s="4" t="s">
        <v>725</v>
      </c>
      <c r="AD21" s="8" t="s">
        <v>726</v>
      </c>
      <c r="AE21" s="4" t="s">
        <v>726</v>
      </c>
      <c r="AF21" s="8">
        <v>10.5</v>
      </c>
      <c r="AG21" s="6" t="s">
        <v>31</v>
      </c>
      <c r="AH21" s="5" t="s">
        <v>29</v>
      </c>
      <c r="AI21" s="11" t="s">
        <v>727</v>
      </c>
      <c r="AJ21" s="10" t="s">
        <v>678</v>
      </c>
    </row>
    <row r="22" spans="1:38" s="12" customFormat="1" ht="48" customHeight="1" x14ac:dyDescent="0.2">
      <c r="A22" s="5">
        <v>15</v>
      </c>
      <c r="B22" s="3" t="s">
        <v>136</v>
      </c>
      <c r="C22" s="3" t="s">
        <v>716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23</v>
      </c>
      <c r="N22" s="5">
        <v>0</v>
      </c>
      <c r="O22" s="5">
        <v>0</v>
      </c>
      <c r="P22" s="5">
        <v>23</v>
      </c>
      <c r="Q22" s="5">
        <v>0</v>
      </c>
      <c r="R22" s="5">
        <v>0</v>
      </c>
      <c r="S22" s="5">
        <v>0</v>
      </c>
      <c r="T22" s="5">
        <v>0</v>
      </c>
      <c r="U22" s="9">
        <v>23</v>
      </c>
      <c r="V22" s="9">
        <v>23</v>
      </c>
      <c r="W22" s="5">
        <v>0</v>
      </c>
      <c r="X22" s="5">
        <v>0</v>
      </c>
      <c r="Y22" s="5">
        <f t="shared" si="7"/>
        <v>23</v>
      </c>
      <c r="Z22" s="5">
        <v>0</v>
      </c>
      <c r="AA22" s="5">
        <v>0</v>
      </c>
      <c r="AB22" s="5">
        <f t="shared" si="6"/>
        <v>23</v>
      </c>
      <c r="AC22" s="4" t="s">
        <v>728</v>
      </c>
      <c r="AD22" s="8" t="s">
        <v>729</v>
      </c>
      <c r="AE22" s="3" t="s">
        <v>729</v>
      </c>
      <c r="AF22" s="8">
        <v>1.83</v>
      </c>
      <c r="AG22" s="6" t="s">
        <v>31</v>
      </c>
      <c r="AH22" s="5" t="s">
        <v>29</v>
      </c>
      <c r="AI22" s="11" t="s">
        <v>730</v>
      </c>
      <c r="AJ22" s="10" t="s">
        <v>720</v>
      </c>
    </row>
    <row r="23" spans="1:38" s="12" customFormat="1" ht="96.75" customHeight="1" x14ac:dyDescent="0.2">
      <c r="A23" s="5">
        <v>16</v>
      </c>
      <c r="B23" s="3" t="str">
        <f t="shared" ref="A23:AJ23" si="8">B24</f>
        <v>Красулино</v>
      </c>
      <c r="C23" s="3" t="str">
        <f t="shared" si="8"/>
        <v>Ф.10-4-В</v>
      </c>
      <c r="D23" s="11" t="str">
        <f t="shared" si="8"/>
        <v>ЛЭП</v>
      </c>
      <c r="E23" s="3">
        <f t="shared" si="8"/>
        <v>10</v>
      </c>
      <c r="F23" s="3">
        <f t="shared" si="8"/>
        <v>5</v>
      </c>
      <c r="G23" s="5">
        <f t="shared" si="8"/>
        <v>0</v>
      </c>
      <c r="H23" s="5">
        <f t="shared" si="8"/>
        <v>0</v>
      </c>
      <c r="I23" s="5">
        <f t="shared" si="8"/>
        <v>0</v>
      </c>
      <c r="J23" s="5">
        <f t="shared" si="8"/>
        <v>0</v>
      </c>
      <c r="K23" s="5">
        <f t="shared" si="8"/>
        <v>0</v>
      </c>
      <c r="L23" s="5">
        <f t="shared" si="8"/>
        <v>0</v>
      </c>
      <c r="M23" s="9">
        <f t="shared" si="8"/>
        <v>22</v>
      </c>
      <c r="N23" s="5">
        <f t="shared" si="8"/>
        <v>0</v>
      </c>
      <c r="O23" s="5">
        <f t="shared" si="8"/>
        <v>0</v>
      </c>
      <c r="P23" s="5">
        <f t="shared" si="8"/>
        <v>22</v>
      </c>
      <c r="Q23" s="5">
        <f t="shared" si="8"/>
        <v>0</v>
      </c>
      <c r="R23" s="5">
        <f t="shared" si="8"/>
        <v>0</v>
      </c>
      <c r="S23" s="5">
        <f t="shared" si="8"/>
        <v>0</v>
      </c>
      <c r="T23" s="5">
        <f t="shared" si="8"/>
        <v>0</v>
      </c>
      <c r="U23" s="9">
        <f t="shared" si="8"/>
        <v>22</v>
      </c>
      <c r="V23" s="9">
        <f t="shared" si="8"/>
        <v>22</v>
      </c>
      <c r="W23" s="5">
        <f t="shared" si="8"/>
        <v>0</v>
      </c>
      <c r="X23" s="5">
        <f t="shared" si="8"/>
        <v>0</v>
      </c>
      <c r="Y23" s="5">
        <f t="shared" si="8"/>
        <v>22</v>
      </c>
      <c r="Z23" s="5">
        <f t="shared" si="8"/>
        <v>0</v>
      </c>
      <c r="AA23" s="5">
        <f t="shared" si="8"/>
        <v>0</v>
      </c>
      <c r="AB23" s="5">
        <f t="shared" si="8"/>
        <v>22</v>
      </c>
      <c r="AC23" s="4" t="str">
        <f t="shared" si="8"/>
        <v>01,45 2021.11.26</v>
      </c>
      <c r="AD23" s="8" t="str">
        <f t="shared" si="8"/>
        <v>06,15 2021.11.26</v>
      </c>
      <c r="AE23" s="3" t="str">
        <f t="shared" si="8"/>
        <v>06,15 2021.11.26</v>
      </c>
      <c r="AF23" s="8">
        <f t="shared" si="8"/>
        <v>4.5</v>
      </c>
      <c r="AG23" s="6" t="str">
        <f t="shared" si="8"/>
        <v>-</v>
      </c>
      <c r="AH23" s="5" t="str">
        <f t="shared" si="8"/>
        <v>журнал заявок ОДС</v>
      </c>
      <c r="AI23" s="11" t="str">
        <f t="shared" si="8"/>
        <v>1705 от 26.11.2021</v>
      </c>
      <c r="AJ23" s="10" t="str">
        <f t="shared" si="8"/>
        <v>Отключение Ф.10-4-В (земля в линии)</v>
      </c>
    </row>
    <row r="24" spans="1:38" s="12" customFormat="1" ht="44.25" customHeight="1" x14ac:dyDescent="0.2">
      <c r="A24" s="5">
        <v>17</v>
      </c>
      <c r="B24" s="3" t="s">
        <v>320</v>
      </c>
      <c r="C24" s="3" t="s">
        <v>504</v>
      </c>
      <c r="D24" s="11" t="str">
        <f t="shared" ref="D24:F24" si="9">D22</f>
        <v>ЛЭП</v>
      </c>
      <c r="E24" s="3">
        <f t="shared" si="9"/>
        <v>10</v>
      </c>
      <c r="F24" s="3">
        <f t="shared" si="9"/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</v>
      </c>
      <c r="N24" s="5">
        <v>0</v>
      </c>
      <c r="O24" s="5">
        <v>0</v>
      </c>
      <c r="P24" s="5">
        <v>22</v>
      </c>
      <c r="Q24" s="5">
        <v>0</v>
      </c>
      <c r="R24" s="5">
        <v>0</v>
      </c>
      <c r="S24" s="5">
        <v>0</v>
      </c>
      <c r="T24" s="5">
        <v>0</v>
      </c>
      <c r="U24" s="9">
        <v>22</v>
      </c>
      <c r="V24" s="9">
        <v>22</v>
      </c>
      <c r="W24" s="5">
        <v>0</v>
      </c>
      <c r="X24" s="5">
        <v>0</v>
      </c>
      <c r="Y24" s="5">
        <f t="shared" si="7"/>
        <v>22</v>
      </c>
      <c r="Z24" s="5">
        <v>0</v>
      </c>
      <c r="AA24" s="5">
        <v>0</v>
      </c>
      <c r="AB24" s="5">
        <f t="shared" si="6"/>
        <v>22</v>
      </c>
      <c r="AC24" s="4" t="s">
        <v>731</v>
      </c>
      <c r="AD24" s="8" t="s">
        <v>732</v>
      </c>
      <c r="AE24" s="3" t="s">
        <v>732</v>
      </c>
      <c r="AF24" s="8">
        <v>4.5</v>
      </c>
      <c r="AG24" s="6" t="s">
        <v>31</v>
      </c>
      <c r="AH24" s="5" t="s">
        <v>29</v>
      </c>
      <c r="AI24" s="11" t="s">
        <v>733</v>
      </c>
      <c r="AJ24" s="10" t="s">
        <v>734</v>
      </c>
    </row>
    <row r="25" spans="1:38" s="12" customFormat="1" ht="75" customHeight="1" x14ac:dyDescent="0.2">
      <c r="A25" s="5">
        <v>18</v>
      </c>
      <c r="B25" s="3" t="s">
        <v>46</v>
      </c>
      <c r="C25" s="3" t="s">
        <v>356</v>
      </c>
      <c r="D25" s="11" t="s">
        <v>42</v>
      </c>
      <c r="E25" s="3">
        <v>0.4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11">
        <v>39</v>
      </c>
      <c r="N25" s="5">
        <v>0</v>
      </c>
      <c r="O25" s="5">
        <v>0</v>
      </c>
      <c r="P25" s="11">
        <v>39</v>
      </c>
      <c r="Q25" s="5">
        <v>0</v>
      </c>
      <c r="R25" s="5">
        <v>0</v>
      </c>
      <c r="S25" s="5">
        <v>0</v>
      </c>
      <c r="T25" s="5">
        <v>0</v>
      </c>
      <c r="U25" s="11">
        <v>39</v>
      </c>
      <c r="V25" s="11">
        <v>39</v>
      </c>
      <c r="W25" s="5">
        <v>0</v>
      </c>
      <c r="X25" s="5">
        <v>0</v>
      </c>
      <c r="Y25" s="5">
        <f t="shared" si="7"/>
        <v>39</v>
      </c>
      <c r="Z25" s="5">
        <v>0</v>
      </c>
      <c r="AA25" s="5">
        <v>0</v>
      </c>
      <c r="AB25" s="5">
        <f t="shared" si="6"/>
        <v>39</v>
      </c>
      <c r="AC25" s="4" t="s">
        <v>738</v>
      </c>
      <c r="AD25" s="4" t="s">
        <v>739</v>
      </c>
      <c r="AE25" s="4" t="s">
        <v>739</v>
      </c>
      <c r="AF25" s="34">
        <v>8.5</v>
      </c>
      <c r="AG25" s="6" t="s">
        <v>31</v>
      </c>
      <c r="AH25" s="5" t="s">
        <v>29</v>
      </c>
      <c r="AI25" s="11" t="s">
        <v>740</v>
      </c>
      <c r="AJ25" s="3" t="s">
        <v>360</v>
      </c>
    </row>
    <row r="26" spans="1:38" s="12" customFormat="1" ht="58.5" customHeight="1" x14ac:dyDescent="0.2">
      <c r="A26" s="5">
        <v>19</v>
      </c>
      <c r="B26" s="3" t="s">
        <v>439</v>
      </c>
      <c r="C26" s="3" t="s">
        <v>440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8</v>
      </c>
      <c r="N26" s="5">
        <v>0</v>
      </c>
      <c r="O26" s="5">
        <v>0</v>
      </c>
      <c r="P26" s="5">
        <v>8</v>
      </c>
      <c r="Q26" s="5">
        <v>0</v>
      </c>
      <c r="R26" s="5">
        <v>0</v>
      </c>
      <c r="S26" s="5">
        <v>0</v>
      </c>
      <c r="T26" s="5">
        <v>0</v>
      </c>
      <c r="U26" s="9">
        <v>8</v>
      </c>
      <c r="V26" s="9">
        <v>8</v>
      </c>
      <c r="W26" s="5">
        <v>0</v>
      </c>
      <c r="X26" s="5">
        <v>0</v>
      </c>
      <c r="Y26" s="5">
        <f t="shared" si="7"/>
        <v>8</v>
      </c>
      <c r="Z26" s="5">
        <v>0</v>
      </c>
      <c r="AA26" s="5">
        <v>0</v>
      </c>
      <c r="AB26" s="5">
        <f t="shared" si="6"/>
        <v>8</v>
      </c>
      <c r="AC26" s="4" t="s">
        <v>741</v>
      </c>
      <c r="AD26" s="8" t="s">
        <v>742</v>
      </c>
      <c r="AE26" s="4" t="s">
        <v>742</v>
      </c>
      <c r="AF26" s="8">
        <v>7.5</v>
      </c>
      <c r="AG26" s="6" t="s">
        <v>31</v>
      </c>
      <c r="AH26" s="5" t="s">
        <v>29</v>
      </c>
      <c r="AI26" s="11" t="s">
        <v>743</v>
      </c>
      <c r="AJ26" s="10" t="s">
        <v>682</v>
      </c>
    </row>
    <row r="27" spans="1:38" s="12" customFormat="1" ht="78.75" customHeight="1" x14ac:dyDescent="0.2">
      <c r="A27" s="5">
        <v>20</v>
      </c>
      <c r="B27" s="3" t="s">
        <v>216</v>
      </c>
      <c r="C27" s="3" t="s">
        <v>744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191</v>
      </c>
      <c r="N27" s="5">
        <v>0</v>
      </c>
      <c r="O27" s="5">
        <v>0</v>
      </c>
      <c r="P27" s="11">
        <v>191</v>
      </c>
      <c r="Q27" s="5">
        <v>0</v>
      </c>
      <c r="R27" s="5">
        <v>0</v>
      </c>
      <c r="S27" s="5">
        <v>0</v>
      </c>
      <c r="T27" s="5">
        <v>0</v>
      </c>
      <c r="U27" s="11">
        <v>191</v>
      </c>
      <c r="V27" s="11">
        <v>191</v>
      </c>
      <c r="W27" s="5">
        <v>0</v>
      </c>
      <c r="X27" s="5">
        <v>0</v>
      </c>
      <c r="Y27" s="5">
        <f t="shared" si="7"/>
        <v>191</v>
      </c>
      <c r="Z27" s="5">
        <v>0</v>
      </c>
      <c r="AA27" s="5">
        <v>0</v>
      </c>
      <c r="AB27" s="5">
        <f t="shared" si="6"/>
        <v>191</v>
      </c>
      <c r="AC27" s="4" t="s">
        <v>745</v>
      </c>
      <c r="AD27" s="4" t="s">
        <v>746</v>
      </c>
      <c r="AE27" s="4" t="s">
        <v>746</v>
      </c>
      <c r="AF27" s="4">
        <v>10.083</v>
      </c>
      <c r="AG27" s="6" t="s">
        <v>31</v>
      </c>
      <c r="AH27" s="5" t="s">
        <v>29</v>
      </c>
      <c r="AI27" s="11" t="s">
        <v>747</v>
      </c>
      <c r="AJ27" s="10" t="s">
        <v>748</v>
      </c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12" customFormat="1" x14ac:dyDescent="0.2">
      <c r="A30" s="18"/>
      <c r="B30" s="19"/>
      <c r="C30" s="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18"/>
      <c r="AH30" s="18"/>
      <c r="AI30" s="18"/>
      <c r="AJ30" s="15"/>
      <c r="AK30" s="15"/>
      <c r="AL30" s="15"/>
    </row>
    <row r="31" spans="1:38" s="24" customFormat="1" x14ac:dyDescent="0.2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  <c r="AG31" s="21"/>
      <c r="AH31" s="21"/>
      <c r="AI31" s="21"/>
      <c r="AJ31" s="23"/>
      <c r="AK31" s="23"/>
    </row>
    <row r="32" spans="1:38" s="28" customFormat="1" x14ac:dyDescent="0.2">
      <c r="A32" s="25">
        <v>1</v>
      </c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2</v>
      </c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3</v>
      </c>
      <c r="B34" s="26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4</v>
      </c>
      <c r="B35" s="26" t="s">
        <v>37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>
        <v>5</v>
      </c>
      <c r="B36" s="26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4"/>
  <sheetViews>
    <sheetView topLeftCell="A145" zoomScale="80" zoomScaleNormal="80" workbookViewId="0">
      <selection activeCell="C146" sqref="C1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28" si="0">SUM(Q8:U8)</f>
        <v>10</v>
      </c>
      <c r="Z8" s="5">
        <v>0</v>
      </c>
      <c r="AA8" s="5">
        <v>0</v>
      </c>
      <c r="AB8" s="5">
        <f t="shared" ref="AB8:AB2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si="0"/>
        <v>31</v>
      </c>
      <c r="Z15" s="5">
        <v>0</v>
      </c>
      <c r="AA15" s="5">
        <v>0</v>
      </c>
      <c r="AB15" s="5">
        <f t="shared" si="1"/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0"/>
        <v>72</v>
      </c>
      <c r="Z16" s="5">
        <v>0</v>
      </c>
      <c r="AA16" s="5">
        <v>0</v>
      </c>
      <c r="AB16" s="5">
        <f t="shared" si="1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0"/>
        <v>64</v>
      </c>
      <c r="Z17" s="5">
        <v>0</v>
      </c>
      <c r="AA17" s="5">
        <v>0</v>
      </c>
      <c r="AB17" s="5">
        <f t="shared" si="1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0"/>
        <v>71</v>
      </c>
      <c r="Z18" s="5">
        <v>0</v>
      </c>
      <c r="AA18" s="5">
        <v>0</v>
      </c>
      <c r="AB18" s="5">
        <f t="shared" si="1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0"/>
        <v>32</v>
      </c>
      <c r="Z19" s="5">
        <v>0</v>
      </c>
      <c r="AA19" s="5">
        <v>0</v>
      </c>
      <c r="AB19" s="5">
        <f t="shared" si="1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0"/>
        <v>90</v>
      </c>
      <c r="Z20" s="5">
        <v>0</v>
      </c>
      <c r="AA20" s="5">
        <v>0</v>
      </c>
      <c r="AB20" s="5">
        <f t="shared" si="1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0"/>
        <v>2</v>
      </c>
      <c r="Z21" s="5">
        <v>0</v>
      </c>
      <c r="AA21" s="5">
        <v>0</v>
      </c>
      <c r="AB21" s="5">
        <f t="shared" si="1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0"/>
        <v>96</v>
      </c>
      <c r="Z22" s="5">
        <v>0</v>
      </c>
      <c r="AA22" s="5">
        <v>0</v>
      </c>
      <c r="AB22" s="5">
        <f t="shared" si="1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0"/>
        <v>14</v>
      </c>
      <c r="Z23" s="5">
        <v>0</v>
      </c>
      <c r="AA23" s="5">
        <v>0</v>
      </c>
      <c r="AB23" s="5">
        <f t="shared" si="1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0"/>
        <v>117</v>
      </c>
      <c r="Z24" s="5">
        <v>0</v>
      </c>
      <c r="AA24" s="5">
        <v>0</v>
      </c>
      <c r="AB24" s="5">
        <f t="shared" si="1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0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0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0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0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2">SUM(Q29:U29)</f>
        <v>83</v>
      </c>
      <c r="Z29" s="5">
        <v>0</v>
      </c>
      <c r="AA29" s="5">
        <v>0</v>
      </c>
      <c r="AB29" s="5">
        <f t="shared" ref="AB29:AB37" si="3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2"/>
        <v>102</v>
      </c>
      <c r="Z30" s="5">
        <v>0</v>
      </c>
      <c r="AA30" s="5">
        <v>0</v>
      </c>
      <c r="AB30" s="5">
        <f t="shared" si="3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2"/>
        <v>41</v>
      </c>
      <c r="Z31" s="5">
        <v>0</v>
      </c>
      <c r="AA31" s="5">
        <v>0</v>
      </c>
      <c r="AB31" s="5">
        <f t="shared" si="3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2"/>
        <v>102</v>
      </c>
      <c r="Z32" s="5">
        <v>0</v>
      </c>
      <c r="AA32" s="5">
        <v>0</v>
      </c>
      <c r="AB32" s="5">
        <f t="shared" si="3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6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2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6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6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6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6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2"/>
        <v>24</v>
      </c>
      <c r="Z37" s="5">
        <v>0</v>
      </c>
      <c r="AA37" s="5">
        <v>0</v>
      </c>
      <c r="AB37" s="5">
        <f t="shared" si="3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6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6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0" spans="1:36" s="12" customFormat="1" ht="42.75" customHeight="1" x14ac:dyDescent="0.2">
      <c r="A40" s="5">
        <v>33</v>
      </c>
      <c r="B40" s="9" t="s">
        <v>210</v>
      </c>
      <c r="C40" s="3" t="s">
        <v>211</v>
      </c>
      <c r="D40" s="13" t="s">
        <v>32</v>
      </c>
      <c r="E40" s="13">
        <v>10</v>
      </c>
      <c r="F40" s="9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68</v>
      </c>
      <c r="N40" s="5">
        <v>0</v>
      </c>
      <c r="O40" s="5">
        <v>0</v>
      </c>
      <c r="P40" s="9">
        <v>68</v>
      </c>
      <c r="Q40" s="5">
        <v>0</v>
      </c>
      <c r="R40" s="5">
        <v>0</v>
      </c>
      <c r="S40" s="5">
        <v>0</v>
      </c>
      <c r="T40" s="5">
        <v>0</v>
      </c>
      <c r="U40" s="9">
        <v>68</v>
      </c>
      <c r="V40" s="9">
        <v>68</v>
      </c>
      <c r="W40" s="5">
        <v>0</v>
      </c>
      <c r="X40" s="5">
        <v>0</v>
      </c>
      <c r="Y40" s="5">
        <f>SUM(Q40:U40)</f>
        <v>68</v>
      </c>
      <c r="Z40" s="5">
        <v>0</v>
      </c>
      <c r="AA40" s="5">
        <v>0</v>
      </c>
      <c r="AB40" s="5">
        <f>SUM(Y40:AA40)</f>
        <v>68</v>
      </c>
      <c r="AC40" s="4" t="s">
        <v>212</v>
      </c>
      <c r="AD40" s="4" t="s">
        <v>213</v>
      </c>
      <c r="AE40" s="4" t="s">
        <v>213</v>
      </c>
      <c r="AF40" s="9">
        <v>1.83</v>
      </c>
      <c r="AG40" s="6" t="s">
        <v>31</v>
      </c>
      <c r="AH40" s="5" t="s">
        <v>29</v>
      </c>
      <c r="AI40" s="11" t="s">
        <v>214</v>
      </c>
      <c r="AJ40" s="3" t="s">
        <v>215</v>
      </c>
    </row>
    <row r="41" spans="1:36" s="12" customFormat="1" ht="42.75" customHeight="1" x14ac:dyDescent="0.2">
      <c r="A41" s="5">
        <v>34</v>
      </c>
      <c r="B41" s="3" t="s">
        <v>216</v>
      </c>
      <c r="C41" s="3" t="s">
        <v>217</v>
      </c>
      <c r="D41" s="5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11">
        <v>56</v>
      </c>
      <c r="N41" s="5">
        <v>0</v>
      </c>
      <c r="O41" s="5">
        <v>0</v>
      </c>
      <c r="P41" s="11">
        <v>56</v>
      </c>
      <c r="Q41" s="5">
        <v>0</v>
      </c>
      <c r="R41" s="5">
        <v>0</v>
      </c>
      <c r="S41" s="5">
        <v>0</v>
      </c>
      <c r="T41" s="5">
        <v>0</v>
      </c>
      <c r="U41" s="11">
        <v>56</v>
      </c>
      <c r="V41" s="11">
        <v>56</v>
      </c>
      <c r="W41" s="5">
        <v>0</v>
      </c>
      <c r="X41" s="5">
        <v>0</v>
      </c>
      <c r="Y41" s="5">
        <f>SUM(Q41:U41)</f>
        <v>56</v>
      </c>
      <c r="Z41" s="5">
        <v>0</v>
      </c>
      <c r="AA41" s="5">
        <v>0</v>
      </c>
      <c r="AB41" s="5">
        <f>SUM(Y41:AA41)</f>
        <v>56</v>
      </c>
      <c r="AC41" s="4" t="s">
        <v>218</v>
      </c>
      <c r="AD41" s="4" t="s">
        <v>219</v>
      </c>
      <c r="AE41" s="4" t="s">
        <v>219</v>
      </c>
      <c r="AF41" s="34">
        <v>3.5</v>
      </c>
      <c r="AG41" s="6" t="s">
        <v>31</v>
      </c>
      <c r="AH41" s="5" t="s">
        <v>29</v>
      </c>
      <c r="AI41" s="11" t="s">
        <v>220</v>
      </c>
      <c r="AJ41" s="3" t="s">
        <v>221</v>
      </c>
    </row>
    <row r="42" spans="1:36" s="12" customFormat="1" ht="34.5" customHeight="1" x14ac:dyDescent="0.2">
      <c r="A42" s="5">
        <v>35</v>
      </c>
      <c r="B42" s="9" t="s">
        <v>216</v>
      </c>
      <c r="C42" s="9" t="s">
        <v>217</v>
      </c>
      <c r="D42" s="5" t="s">
        <v>32</v>
      </c>
      <c r="E42" s="9">
        <v>10</v>
      </c>
      <c r="F42" s="9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3">
        <v>56</v>
      </c>
      <c r="N42" s="5">
        <v>0</v>
      </c>
      <c r="O42" s="5">
        <v>0</v>
      </c>
      <c r="P42" s="5">
        <v>56</v>
      </c>
      <c r="Q42" s="5">
        <v>0</v>
      </c>
      <c r="R42" s="5">
        <v>0</v>
      </c>
      <c r="S42" s="5">
        <v>0</v>
      </c>
      <c r="T42" s="5">
        <v>0</v>
      </c>
      <c r="U42" s="3">
        <v>56</v>
      </c>
      <c r="V42" s="3">
        <v>56</v>
      </c>
      <c r="W42" s="5">
        <v>0</v>
      </c>
      <c r="X42" s="5">
        <v>0</v>
      </c>
      <c r="Y42" s="5">
        <v>56</v>
      </c>
      <c r="Z42" s="5">
        <v>0</v>
      </c>
      <c r="AA42" s="5">
        <v>0</v>
      </c>
      <c r="AB42" s="5">
        <v>56</v>
      </c>
      <c r="AC42" s="3" t="s">
        <v>222</v>
      </c>
      <c r="AD42" s="3" t="s">
        <v>223</v>
      </c>
      <c r="AE42" s="3" t="s">
        <v>223</v>
      </c>
      <c r="AF42" s="9">
        <v>0.8</v>
      </c>
      <c r="AG42" s="6" t="s">
        <v>31</v>
      </c>
      <c r="AH42" s="5" t="s">
        <v>29</v>
      </c>
      <c r="AI42" s="11" t="s">
        <v>224</v>
      </c>
      <c r="AJ42" s="3" t="s">
        <v>221</v>
      </c>
    </row>
    <row r="43" spans="1:36" s="12" customFormat="1" ht="33" customHeight="1" x14ac:dyDescent="0.2">
      <c r="A43" s="5">
        <v>36</v>
      </c>
      <c r="B43" s="9" t="s">
        <v>225</v>
      </c>
      <c r="C43" s="9" t="s">
        <v>226</v>
      </c>
      <c r="D43" s="5" t="s">
        <v>42</v>
      </c>
      <c r="E43" s="9">
        <v>0.4</v>
      </c>
      <c r="F43" s="9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3">
        <v>39</v>
      </c>
      <c r="N43" s="5">
        <v>0</v>
      </c>
      <c r="O43" s="5">
        <v>0</v>
      </c>
      <c r="P43" s="5">
        <v>39</v>
      </c>
      <c r="Q43" s="5">
        <v>0</v>
      </c>
      <c r="R43" s="5">
        <v>0</v>
      </c>
      <c r="S43" s="5">
        <v>0</v>
      </c>
      <c r="T43" s="5">
        <v>0</v>
      </c>
      <c r="U43" s="3">
        <v>39</v>
      </c>
      <c r="V43" s="3">
        <v>39</v>
      </c>
      <c r="W43" s="5">
        <v>0</v>
      </c>
      <c r="X43" s="5">
        <v>0</v>
      </c>
      <c r="Y43" s="5">
        <f t="shared" ref="Y43:Y102" si="4">SUM(Q43:U43)</f>
        <v>39</v>
      </c>
      <c r="Z43" s="5">
        <v>0</v>
      </c>
      <c r="AA43" s="5">
        <v>0</v>
      </c>
      <c r="AB43" s="5">
        <f t="shared" ref="AB43:AB102" si="5">SUM(Y43:AA43)</f>
        <v>39</v>
      </c>
      <c r="AC43" s="3" t="s">
        <v>227</v>
      </c>
      <c r="AD43" s="4" t="s">
        <v>228</v>
      </c>
      <c r="AE43" s="4" t="s">
        <v>228</v>
      </c>
      <c r="AF43" s="9">
        <v>4.75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6" s="12" customFormat="1" ht="44.2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3">
        <v>10</v>
      </c>
      <c r="F44" s="3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102</v>
      </c>
      <c r="N44" s="5">
        <v>0</v>
      </c>
      <c r="O44" s="5">
        <v>0</v>
      </c>
      <c r="P44" s="5">
        <v>102</v>
      </c>
      <c r="Q44" s="5">
        <v>0</v>
      </c>
      <c r="R44" s="5">
        <v>0</v>
      </c>
      <c r="S44" s="5">
        <v>0</v>
      </c>
      <c r="T44" s="5">
        <v>0</v>
      </c>
      <c r="U44" s="9">
        <v>102</v>
      </c>
      <c r="V44" s="9">
        <v>102</v>
      </c>
      <c r="W44" s="5">
        <v>0</v>
      </c>
      <c r="X44" s="5">
        <v>0</v>
      </c>
      <c r="Y44" s="5">
        <f t="shared" si="4"/>
        <v>102</v>
      </c>
      <c r="Z44" s="5">
        <v>0</v>
      </c>
      <c r="AA44" s="5">
        <v>0</v>
      </c>
      <c r="AB44" s="5">
        <f t="shared" si="5"/>
        <v>102</v>
      </c>
      <c r="AC44" s="4" t="s">
        <v>236</v>
      </c>
      <c r="AD44" s="8" t="s">
        <v>233</v>
      </c>
      <c r="AE44" s="4" t="s">
        <v>233</v>
      </c>
      <c r="AF44" s="8">
        <v>0.7</v>
      </c>
      <c r="AG44" s="6" t="s">
        <v>31</v>
      </c>
      <c r="AH44" s="5" t="s">
        <v>29</v>
      </c>
      <c r="AI44" s="11" t="s">
        <v>234</v>
      </c>
      <c r="AJ44" s="10" t="s">
        <v>235</v>
      </c>
    </row>
    <row r="45" spans="1:36" s="12" customFormat="1" ht="47.25" customHeight="1" x14ac:dyDescent="0.2">
      <c r="A45" s="5">
        <v>38</v>
      </c>
      <c r="B45" s="3" t="s">
        <v>237</v>
      </c>
      <c r="C45" s="3" t="s">
        <v>238</v>
      </c>
      <c r="D45" s="11" t="s">
        <v>42</v>
      </c>
      <c r="E45" s="3">
        <v>0.4</v>
      </c>
      <c r="F45" s="3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11</v>
      </c>
      <c r="N45" s="5">
        <v>0</v>
      </c>
      <c r="O45" s="5">
        <v>0</v>
      </c>
      <c r="P45" s="5">
        <v>11</v>
      </c>
      <c r="Q45" s="5">
        <v>0</v>
      </c>
      <c r="R45" s="5">
        <v>0</v>
      </c>
      <c r="S45" s="5">
        <v>0</v>
      </c>
      <c r="T45" s="5">
        <v>0</v>
      </c>
      <c r="U45" s="9">
        <v>11</v>
      </c>
      <c r="V45" s="9">
        <v>11</v>
      </c>
      <c r="W45" s="5">
        <v>0</v>
      </c>
      <c r="X45" s="5">
        <v>0</v>
      </c>
      <c r="Y45" s="5">
        <f t="shared" si="4"/>
        <v>11</v>
      </c>
      <c r="Z45" s="5">
        <v>0</v>
      </c>
      <c r="AA45" s="5">
        <v>0</v>
      </c>
      <c r="AB45" s="5">
        <f t="shared" si="5"/>
        <v>11</v>
      </c>
      <c r="AC45" s="4" t="s">
        <v>239</v>
      </c>
      <c r="AD45" s="8" t="s">
        <v>240</v>
      </c>
      <c r="AE45" s="4" t="s">
        <v>240</v>
      </c>
      <c r="AF45" s="8">
        <v>2.83</v>
      </c>
      <c r="AG45" s="6" t="s">
        <v>31</v>
      </c>
      <c r="AH45" s="5" t="s">
        <v>29</v>
      </c>
      <c r="AI45" s="11" t="s">
        <v>242</v>
      </c>
      <c r="AJ45" s="10" t="s">
        <v>241</v>
      </c>
    </row>
    <row r="46" spans="1:36" s="12" customFormat="1" ht="33" customHeight="1" x14ac:dyDescent="0.2">
      <c r="A46" s="5">
        <v>39</v>
      </c>
      <c r="B46" s="3" t="s">
        <v>87</v>
      </c>
      <c r="C46" s="3" t="s">
        <v>88</v>
      </c>
      <c r="D46" s="11" t="s">
        <v>32</v>
      </c>
      <c r="E46" s="3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18</v>
      </c>
      <c r="N46" s="5">
        <v>0</v>
      </c>
      <c r="O46" s="5">
        <v>0</v>
      </c>
      <c r="P46" s="5">
        <v>18</v>
      </c>
      <c r="Q46" s="5">
        <v>0</v>
      </c>
      <c r="R46" s="5">
        <v>0</v>
      </c>
      <c r="S46" s="5">
        <v>0</v>
      </c>
      <c r="T46" s="5">
        <v>0</v>
      </c>
      <c r="U46" s="9">
        <v>18</v>
      </c>
      <c r="V46" s="9">
        <v>38</v>
      </c>
      <c r="W46" s="5">
        <v>0</v>
      </c>
      <c r="X46" s="5">
        <v>0</v>
      </c>
      <c r="Y46" s="5">
        <f t="shared" si="4"/>
        <v>18</v>
      </c>
      <c r="Z46" s="5">
        <v>0</v>
      </c>
      <c r="AA46" s="5">
        <v>0</v>
      </c>
      <c r="AB46" s="5">
        <f t="shared" si="5"/>
        <v>18</v>
      </c>
      <c r="AC46" s="4" t="s">
        <v>243</v>
      </c>
      <c r="AD46" s="8" t="s">
        <v>244</v>
      </c>
      <c r="AE46" s="4" t="s">
        <v>244</v>
      </c>
      <c r="AF46" s="8">
        <v>1.38</v>
      </c>
      <c r="AG46" s="6" t="s">
        <v>31</v>
      </c>
      <c r="AH46" s="5" t="s">
        <v>29</v>
      </c>
      <c r="AI46" s="11" t="s">
        <v>245</v>
      </c>
      <c r="AJ46" s="10" t="s">
        <v>255</v>
      </c>
    </row>
    <row r="47" spans="1:36" s="12" customFormat="1" ht="33" customHeight="1" x14ac:dyDescent="0.2">
      <c r="A47" s="5">
        <v>40</v>
      </c>
      <c r="B47" s="3" t="s">
        <v>246</v>
      </c>
      <c r="C47" s="3" t="s">
        <v>247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9</v>
      </c>
      <c r="N47" s="5">
        <v>0</v>
      </c>
      <c r="O47" s="5">
        <v>0</v>
      </c>
      <c r="P47" s="5">
        <v>58</v>
      </c>
      <c r="Q47" s="5">
        <v>0</v>
      </c>
      <c r="R47" s="5">
        <v>0</v>
      </c>
      <c r="S47" s="5">
        <v>0</v>
      </c>
      <c r="T47" s="5">
        <v>0</v>
      </c>
      <c r="U47" s="9">
        <v>58</v>
      </c>
      <c r="V47" s="9">
        <v>58</v>
      </c>
      <c r="W47" s="5">
        <v>0</v>
      </c>
      <c r="X47" s="5">
        <v>0</v>
      </c>
      <c r="Y47" s="5">
        <f t="shared" si="4"/>
        <v>58</v>
      </c>
      <c r="Z47" s="5">
        <v>0</v>
      </c>
      <c r="AA47" s="5">
        <v>0</v>
      </c>
      <c r="AB47" s="5">
        <f t="shared" si="5"/>
        <v>58</v>
      </c>
      <c r="AC47" s="4" t="s">
        <v>248</v>
      </c>
      <c r="AD47" s="8" t="s">
        <v>249</v>
      </c>
      <c r="AE47" s="4" t="s">
        <v>249</v>
      </c>
      <c r="AF47" s="8">
        <v>0.57999999999999996</v>
      </c>
      <c r="AG47" s="6" t="s">
        <v>31</v>
      </c>
      <c r="AH47" s="5" t="s">
        <v>29</v>
      </c>
      <c r="AI47" s="11" t="s">
        <v>250</v>
      </c>
      <c r="AJ47" s="10" t="s">
        <v>251</v>
      </c>
    </row>
    <row r="48" spans="1:36" s="12" customFormat="1" ht="39.75" customHeight="1" x14ac:dyDescent="0.2">
      <c r="A48" s="5">
        <v>41</v>
      </c>
      <c r="B48" s="9" t="s">
        <v>216</v>
      </c>
      <c r="C48" s="11" t="s">
        <v>217</v>
      </c>
      <c r="D48" s="5" t="s">
        <v>32</v>
      </c>
      <c r="E48" s="11">
        <v>10</v>
      </c>
      <c r="F48" s="11">
        <v>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56</v>
      </c>
      <c r="N48" s="11">
        <v>0</v>
      </c>
      <c r="O48" s="11">
        <v>0</v>
      </c>
      <c r="P48" s="11">
        <v>56</v>
      </c>
      <c r="Q48" s="11">
        <v>0</v>
      </c>
      <c r="R48" s="11">
        <v>0</v>
      </c>
      <c r="S48" s="11">
        <v>0</v>
      </c>
      <c r="T48" s="11">
        <v>0</v>
      </c>
      <c r="U48" s="11">
        <v>56</v>
      </c>
      <c r="V48" s="11">
        <v>56</v>
      </c>
      <c r="W48" s="11">
        <v>0</v>
      </c>
      <c r="X48" s="11">
        <v>0</v>
      </c>
      <c r="Y48" s="5">
        <f t="shared" si="4"/>
        <v>56</v>
      </c>
      <c r="Z48" s="5">
        <v>0</v>
      </c>
      <c r="AA48" s="5">
        <v>0</v>
      </c>
      <c r="AB48" s="5">
        <f t="shared" si="5"/>
        <v>56</v>
      </c>
      <c r="AC48" s="11" t="s">
        <v>252</v>
      </c>
      <c r="AD48" s="11" t="s">
        <v>253</v>
      </c>
      <c r="AE48" s="11" t="s">
        <v>253</v>
      </c>
      <c r="AF48" s="14">
        <v>1.333</v>
      </c>
      <c r="AG48" s="11" t="s">
        <v>31</v>
      </c>
      <c r="AH48" s="11" t="s">
        <v>29</v>
      </c>
      <c r="AI48" s="11" t="s">
        <v>254</v>
      </c>
      <c r="AJ48" s="11" t="s">
        <v>221</v>
      </c>
    </row>
    <row r="49" spans="1:36" s="12" customFormat="1" ht="51" customHeight="1" x14ac:dyDescent="0.2">
      <c r="A49" s="5">
        <v>42</v>
      </c>
      <c r="B49" s="3" t="s">
        <v>256</v>
      </c>
      <c r="C49" s="3" t="s">
        <v>257</v>
      </c>
      <c r="D49" s="11" t="s">
        <v>42</v>
      </c>
      <c r="E49" s="11">
        <v>0.4</v>
      </c>
      <c r="F49" s="3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53</v>
      </c>
      <c r="N49" s="5">
        <v>0</v>
      </c>
      <c r="O49" s="5">
        <v>0</v>
      </c>
      <c r="P49" s="5">
        <v>53</v>
      </c>
      <c r="Q49" s="5">
        <v>0</v>
      </c>
      <c r="R49" s="5">
        <v>0</v>
      </c>
      <c r="S49" s="5">
        <v>0</v>
      </c>
      <c r="T49" s="5">
        <v>0</v>
      </c>
      <c r="U49" s="9">
        <v>53</v>
      </c>
      <c r="V49" s="9">
        <v>53</v>
      </c>
      <c r="W49" s="5">
        <v>0</v>
      </c>
      <c r="X49" s="5">
        <v>0</v>
      </c>
      <c r="Y49" s="5">
        <f t="shared" si="4"/>
        <v>53</v>
      </c>
      <c r="Z49" s="5">
        <v>0</v>
      </c>
      <c r="AA49" s="5">
        <v>0</v>
      </c>
      <c r="AB49" s="5">
        <f t="shared" si="5"/>
        <v>53</v>
      </c>
      <c r="AC49" s="31" t="s">
        <v>258</v>
      </c>
      <c r="AD49" s="8" t="s">
        <v>259</v>
      </c>
      <c r="AE49" s="8" t="s">
        <v>259</v>
      </c>
      <c r="AF49" s="9">
        <v>2</v>
      </c>
      <c r="AG49" s="6" t="s">
        <v>31</v>
      </c>
      <c r="AH49" s="5" t="s">
        <v>29</v>
      </c>
      <c r="AI49" s="11" t="s">
        <v>260</v>
      </c>
      <c r="AJ49" s="11" t="s">
        <v>261</v>
      </c>
    </row>
    <row r="50" spans="1:36" s="12" customFormat="1" ht="41.25" customHeight="1" x14ac:dyDescent="0.2">
      <c r="A50" s="5">
        <v>43</v>
      </c>
      <c r="B50" s="3" t="s">
        <v>262</v>
      </c>
      <c r="C50" s="3" t="s">
        <v>263</v>
      </c>
      <c r="D50" s="11" t="s">
        <v>32</v>
      </c>
      <c r="E50" s="11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110</v>
      </c>
      <c r="N50" s="5">
        <v>0</v>
      </c>
      <c r="O50" s="5">
        <v>0</v>
      </c>
      <c r="P50" s="5">
        <v>110</v>
      </c>
      <c r="Q50" s="5">
        <v>0</v>
      </c>
      <c r="R50" s="5">
        <v>0</v>
      </c>
      <c r="S50" s="5">
        <v>0</v>
      </c>
      <c r="T50" s="5">
        <v>0</v>
      </c>
      <c r="U50" s="9">
        <v>110</v>
      </c>
      <c r="V50" s="9">
        <v>110</v>
      </c>
      <c r="W50" s="5">
        <v>0</v>
      </c>
      <c r="X50" s="5">
        <v>0</v>
      </c>
      <c r="Y50" s="5">
        <f t="shared" si="4"/>
        <v>110</v>
      </c>
      <c r="Z50" s="5">
        <v>0</v>
      </c>
      <c r="AA50" s="5">
        <v>0</v>
      </c>
      <c r="AB50" s="5">
        <f t="shared" si="5"/>
        <v>110</v>
      </c>
      <c r="AC50" s="31" t="s">
        <v>264</v>
      </c>
      <c r="AD50" s="8" t="s">
        <v>265</v>
      </c>
      <c r="AE50" s="8" t="s">
        <v>265</v>
      </c>
      <c r="AF50" s="9">
        <v>2.33</v>
      </c>
      <c r="AG50" s="6" t="s">
        <v>31</v>
      </c>
      <c r="AH50" s="5" t="s">
        <v>29</v>
      </c>
      <c r="AI50" s="11" t="s">
        <v>266</v>
      </c>
      <c r="AJ50" s="11" t="s">
        <v>267</v>
      </c>
    </row>
    <row r="51" spans="1:36" s="12" customFormat="1" ht="37.5" customHeight="1" x14ac:dyDescent="0.2">
      <c r="A51" s="5">
        <v>44</v>
      </c>
      <c r="B51" s="3" t="s">
        <v>216</v>
      </c>
      <c r="C51" s="3" t="s">
        <v>268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49</v>
      </c>
      <c r="N51" s="5">
        <v>0</v>
      </c>
      <c r="O51" s="5">
        <v>0</v>
      </c>
      <c r="P51" s="5">
        <v>49</v>
      </c>
      <c r="Q51" s="5">
        <v>0</v>
      </c>
      <c r="R51" s="5">
        <v>0</v>
      </c>
      <c r="S51" s="5">
        <v>0</v>
      </c>
      <c r="T51" s="5">
        <v>0</v>
      </c>
      <c r="U51" s="9">
        <v>49</v>
      </c>
      <c r="V51" s="9">
        <v>49</v>
      </c>
      <c r="W51" s="5">
        <v>0</v>
      </c>
      <c r="X51" s="5">
        <v>0</v>
      </c>
      <c r="Y51" s="5">
        <f t="shared" si="4"/>
        <v>49</v>
      </c>
      <c r="Z51" s="5">
        <v>0</v>
      </c>
      <c r="AA51" s="5">
        <v>0</v>
      </c>
      <c r="AB51" s="5">
        <f t="shared" si="5"/>
        <v>49</v>
      </c>
      <c r="AC51" s="31" t="s">
        <v>269</v>
      </c>
      <c r="AD51" s="8" t="s">
        <v>270</v>
      </c>
      <c r="AE51" s="8" t="s">
        <v>270</v>
      </c>
      <c r="AF51" s="9">
        <v>3.93</v>
      </c>
      <c r="AG51" s="6" t="s">
        <v>31</v>
      </c>
      <c r="AH51" s="5" t="s">
        <v>29</v>
      </c>
      <c r="AI51" s="11" t="s">
        <v>271</v>
      </c>
      <c r="AJ51" s="11" t="s">
        <v>272</v>
      </c>
    </row>
    <row r="52" spans="1:36" s="12" customFormat="1" ht="68.25" customHeight="1" x14ac:dyDescent="0.2">
      <c r="A52" s="5">
        <v>45</v>
      </c>
      <c r="B52" s="3" t="s">
        <v>225</v>
      </c>
      <c r="C52" s="3" t="s">
        <v>226</v>
      </c>
      <c r="D52" s="11" t="s">
        <v>42</v>
      </c>
      <c r="E52" s="11">
        <v>0.4</v>
      </c>
      <c r="F52" s="3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118</v>
      </c>
      <c r="N52" s="5">
        <v>0</v>
      </c>
      <c r="O52" s="5">
        <v>0</v>
      </c>
      <c r="P52" s="5">
        <v>118</v>
      </c>
      <c r="Q52" s="5">
        <v>0</v>
      </c>
      <c r="R52" s="5">
        <v>0</v>
      </c>
      <c r="S52" s="5">
        <v>0</v>
      </c>
      <c r="T52" s="5">
        <v>0</v>
      </c>
      <c r="U52" s="9">
        <v>118</v>
      </c>
      <c r="V52" s="9">
        <v>118</v>
      </c>
      <c r="W52" s="5">
        <v>0</v>
      </c>
      <c r="X52" s="5">
        <v>0</v>
      </c>
      <c r="Y52" s="5">
        <f t="shared" si="4"/>
        <v>118</v>
      </c>
      <c r="Z52" s="5">
        <v>0</v>
      </c>
      <c r="AA52" s="5">
        <v>0</v>
      </c>
      <c r="AB52" s="5">
        <f t="shared" si="5"/>
        <v>118</v>
      </c>
      <c r="AC52" s="31" t="s">
        <v>273</v>
      </c>
      <c r="AD52" s="8" t="s">
        <v>274</v>
      </c>
      <c r="AE52" s="8" t="s">
        <v>274</v>
      </c>
      <c r="AF52" s="9">
        <v>8.3160000000000007</v>
      </c>
      <c r="AG52" s="6" t="s">
        <v>31</v>
      </c>
      <c r="AH52" s="5" t="s">
        <v>29</v>
      </c>
      <c r="AI52" s="11" t="s">
        <v>275</v>
      </c>
      <c r="AJ52" s="11" t="s">
        <v>276</v>
      </c>
    </row>
    <row r="53" spans="1:36" s="12" customFormat="1" ht="43.5" customHeight="1" x14ac:dyDescent="0.2">
      <c r="A53" s="5">
        <v>46</v>
      </c>
      <c r="B53" s="3" t="s">
        <v>277</v>
      </c>
      <c r="C53" s="3" t="s">
        <v>278</v>
      </c>
      <c r="D53" s="11" t="s">
        <v>32</v>
      </c>
      <c r="E53" s="11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61</v>
      </c>
      <c r="N53" s="5">
        <v>0</v>
      </c>
      <c r="O53" s="5">
        <v>0</v>
      </c>
      <c r="P53" s="5">
        <v>61</v>
      </c>
      <c r="Q53" s="5">
        <v>0</v>
      </c>
      <c r="R53" s="5">
        <v>0</v>
      </c>
      <c r="S53" s="5">
        <v>0</v>
      </c>
      <c r="T53" s="5">
        <v>0</v>
      </c>
      <c r="U53" s="9">
        <v>61</v>
      </c>
      <c r="V53" s="9">
        <v>61</v>
      </c>
      <c r="W53" s="5">
        <v>0</v>
      </c>
      <c r="X53" s="5">
        <v>0</v>
      </c>
      <c r="Y53" s="5">
        <f t="shared" si="4"/>
        <v>61</v>
      </c>
      <c r="Z53" s="5">
        <v>0</v>
      </c>
      <c r="AA53" s="5">
        <v>0</v>
      </c>
      <c r="AB53" s="5">
        <f t="shared" si="5"/>
        <v>61</v>
      </c>
      <c r="AC53" s="31" t="s">
        <v>279</v>
      </c>
      <c r="AD53" s="8" t="s">
        <v>280</v>
      </c>
      <c r="AE53" s="8" t="s">
        <v>280</v>
      </c>
      <c r="AF53" s="9">
        <v>1</v>
      </c>
      <c r="AG53" s="6" t="s">
        <v>31</v>
      </c>
      <c r="AH53" s="5" t="s">
        <v>29</v>
      </c>
      <c r="AI53" s="11" t="s">
        <v>281</v>
      </c>
      <c r="AJ53" s="11" t="s">
        <v>282</v>
      </c>
    </row>
    <row r="54" spans="1:36" s="12" customFormat="1" ht="68.25" customHeight="1" x14ac:dyDescent="0.2">
      <c r="A54" s="5">
        <v>47</v>
      </c>
      <c r="B54" s="3" t="s">
        <v>46</v>
      </c>
      <c r="C54" s="3" t="s">
        <v>283</v>
      </c>
      <c r="D54" s="11" t="s">
        <v>32</v>
      </c>
      <c r="E54" s="11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240</v>
      </c>
      <c r="N54" s="5">
        <v>0</v>
      </c>
      <c r="O54" s="5">
        <v>0</v>
      </c>
      <c r="P54" s="5">
        <v>240</v>
      </c>
      <c r="Q54" s="5">
        <v>0</v>
      </c>
      <c r="R54" s="5">
        <v>0</v>
      </c>
      <c r="S54" s="5">
        <v>0</v>
      </c>
      <c r="T54" s="5">
        <v>0</v>
      </c>
      <c r="U54" s="9">
        <v>240</v>
      </c>
      <c r="V54" s="9">
        <v>240</v>
      </c>
      <c r="W54" s="5">
        <v>0</v>
      </c>
      <c r="X54" s="5">
        <v>0</v>
      </c>
      <c r="Y54" s="5">
        <f t="shared" si="4"/>
        <v>240</v>
      </c>
      <c r="Z54" s="5">
        <v>0</v>
      </c>
      <c r="AA54" s="5">
        <v>0</v>
      </c>
      <c r="AB54" s="5">
        <f t="shared" si="5"/>
        <v>240</v>
      </c>
      <c r="AC54" s="31" t="s">
        <v>284</v>
      </c>
      <c r="AD54" s="8" t="s">
        <v>285</v>
      </c>
      <c r="AE54" s="8" t="s">
        <v>285</v>
      </c>
      <c r="AF54" s="9">
        <v>0.91600000000000004</v>
      </c>
      <c r="AG54" s="6" t="s">
        <v>31</v>
      </c>
      <c r="AH54" s="5" t="s">
        <v>29</v>
      </c>
      <c r="AI54" s="11" t="s">
        <v>286</v>
      </c>
      <c r="AJ54" s="11" t="s">
        <v>287</v>
      </c>
    </row>
    <row r="55" spans="1:36" s="12" customFormat="1" ht="54.75" customHeight="1" x14ac:dyDescent="0.2">
      <c r="A55" s="5">
        <v>48</v>
      </c>
      <c r="B55" s="3" t="s">
        <v>46</v>
      </c>
      <c r="C55" s="3" t="s">
        <v>283</v>
      </c>
      <c r="D55" s="11" t="s">
        <v>32</v>
      </c>
      <c r="E55" s="11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240</v>
      </c>
      <c r="N55" s="5">
        <v>0</v>
      </c>
      <c r="O55" s="5">
        <v>0</v>
      </c>
      <c r="P55" s="5">
        <v>240</v>
      </c>
      <c r="Q55" s="5">
        <v>0</v>
      </c>
      <c r="R55" s="5">
        <v>0</v>
      </c>
      <c r="S55" s="5">
        <v>0</v>
      </c>
      <c r="T55" s="5">
        <v>0</v>
      </c>
      <c r="U55" s="9">
        <v>240</v>
      </c>
      <c r="V55" s="9">
        <v>240</v>
      </c>
      <c r="W55" s="5">
        <v>0</v>
      </c>
      <c r="X55" s="5">
        <v>0</v>
      </c>
      <c r="Y55" s="5">
        <f t="shared" si="4"/>
        <v>240</v>
      </c>
      <c r="Z55" s="5">
        <v>0</v>
      </c>
      <c r="AA55" s="5">
        <v>0</v>
      </c>
      <c r="AB55" s="5">
        <f t="shared" si="5"/>
        <v>240</v>
      </c>
      <c r="AC55" s="31" t="s">
        <v>288</v>
      </c>
      <c r="AD55" s="8" t="s">
        <v>289</v>
      </c>
      <c r="AE55" s="8" t="s">
        <v>289</v>
      </c>
      <c r="AF55" s="9">
        <v>0.16600000000000001</v>
      </c>
      <c r="AG55" s="6" t="s">
        <v>31</v>
      </c>
      <c r="AH55" s="5" t="s">
        <v>29</v>
      </c>
      <c r="AI55" s="11" t="s">
        <v>290</v>
      </c>
      <c r="AJ55" s="11" t="s">
        <v>291</v>
      </c>
    </row>
    <row r="56" spans="1:36" s="12" customFormat="1" ht="54.75" customHeight="1" x14ac:dyDescent="0.2">
      <c r="A56" s="5">
        <v>49</v>
      </c>
      <c r="B56" s="3" t="s">
        <v>231</v>
      </c>
      <c r="C56" s="3" t="s">
        <v>292</v>
      </c>
      <c r="D56" s="11" t="s">
        <v>42</v>
      </c>
      <c r="E56" s="11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70</v>
      </c>
      <c r="N56" s="5">
        <v>0</v>
      </c>
      <c r="O56" s="5">
        <v>0</v>
      </c>
      <c r="P56" s="5">
        <v>70</v>
      </c>
      <c r="Q56" s="5">
        <v>0</v>
      </c>
      <c r="R56" s="5">
        <v>0</v>
      </c>
      <c r="S56" s="5">
        <v>0</v>
      </c>
      <c r="T56" s="5">
        <v>0</v>
      </c>
      <c r="U56" s="9">
        <v>70</v>
      </c>
      <c r="V56" s="9">
        <v>70</v>
      </c>
      <c r="W56" s="5">
        <v>0</v>
      </c>
      <c r="X56" s="5">
        <v>0</v>
      </c>
      <c r="Y56" s="5">
        <f t="shared" si="4"/>
        <v>70</v>
      </c>
      <c r="Z56" s="5">
        <v>0</v>
      </c>
      <c r="AA56" s="5">
        <v>0</v>
      </c>
      <c r="AB56" s="5">
        <f t="shared" si="5"/>
        <v>70</v>
      </c>
      <c r="AC56" s="31" t="s">
        <v>293</v>
      </c>
      <c r="AD56" s="8" t="s">
        <v>294</v>
      </c>
      <c r="AE56" s="8" t="s">
        <v>294</v>
      </c>
      <c r="AF56" s="9">
        <v>3</v>
      </c>
      <c r="AG56" s="6" t="s">
        <v>31</v>
      </c>
      <c r="AH56" s="5" t="s">
        <v>29</v>
      </c>
      <c r="AI56" s="11" t="s">
        <v>295</v>
      </c>
      <c r="AJ56" s="11" t="s">
        <v>296</v>
      </c>
    </row>
    <row r="57" spans="1:36" s="12" customFormat="1" ht="51" customHeight="1" x14ac:dyDescent="0.2">
      <c r="A57" s="5">
        <v>50</v>
      </c>
      <c r="B57" s="3" t="s">
        <v>46</v>
      </c>
      <c r="C57" s="3" t="s">
        <v>297</v>
      </c>
      <c r="D57" s="11" t="s">
        <v>42</v>
      </c>
      <c r="E57" s="11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57</v>
      </c>
      <c r="N57" s="5">
        <v>0</v>
      </c>
      <c r="O57" s="5">
        <v>0</v>
      </c>
      <c r="P57" s="5">
        <v>57</v>
      </c>
      <c r="Q57" s="5">
        <v>0</v>
      </c>
      <c r="R57" s="5">
        <v>0</v>
      </c>
      <c r="S57" s="5">
        <v>0</v>
      </c>
      <c r="T57" s="5">
        <v>0</v>
      </c>
      <c r="U57" s="9">
        <v>57</v>
      </c>
      <c r="V57" s="9">
        <v>57</v>
      </c>
      <c r="W57" s="5">
        <v>0</v>
      </c>
      <c r="X57" s="5">
        <v>0</v>
      </c>
      <c r="Y57" s="5">
        <f t="shared" si="4"/>
        <v>57</v>
      </c>
      <c r="Z57" s="5">
        <v>0</v>
      </c>
      <c r="AA57" s="5">
        <v>0</v>
      </c>
      <c r="AB57" s="5">
        <f t="shared" si="5"/>
        <v>57</v>
      </c>
      <c r="AC57" s="31" t="s">
        <v>298</v>
      </c>
      <c r="AD57" s="8" t="s">
        <v>299</v>
      </c>
      <c r="AE57" s="8" t="s">
        <v>299</v>
      </c>
      <c r="AF57" s="9">
        <v>3.25</v>
      </c>
      <c r="AG57" s="6" t="s">
        <v>31</v>
      </c>
      <c r="AH57" s="5" t="s">
        <v>29</v>
      </c>
      <c r="AI57" s="11" t="s">
        <v>300</v>
      </c>
      <c r="AJ57" s="11" t="s">
        <v>241</v>
      </c>
    </row>
    <row r="58" spans="1:36" s="12" customFormat="1" ht="58.5" customHeight="1" x14ac:dyDescent="0.2">
      <c r="A58" s="5">
        <v>51</v>
      </c>
      <c r="B58" s="9" t="s">
        <v>303</v>
      </c>
      <c r="C58" s="3" t="s">
        <v>304</v>
      </c>
      <c r="D58" s="13" t="s">
        <v>42</v>
      </c>
      <c r="E58" s="13">
        <v>0.4</v>
      </c>
      <c r="F58" s="9">
        <v>3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15</v>
      </c>
      <c r="N58" s="5">
        <v>0</v>
      </c>
      <c r="O58" s="5">
        <v>0</v>
      </c>
      <c r="P58" s="9">
        <v>15</v>
      </c>
      <c r="Q58" s="5">
        <v>0</v>
      </c>
      <c r="R58" s="5">
        <v>0</v>
      </c>
      <c r="S58" s="5">
        <v>0</v>
      </c>
      <c r="T58" s="5">
        <v>0</v>
      </c>
      <c r="U58" s="9">
        <v>15</v>
      </c>
      <c r="V58" s="9">
        <v>15</v>
      </c>
      <c r="W58" s="5">
        <v>0</v>
      </c>
      <c r="X58" s="5">
        <v>0</v>
      </c>
      <c r="Y58" s="5">
        <f t="shared" si="4"/>
        <v>15</v>
      </c>
      <c r="Z58" s="5">
        <v>0</v>
      </c>
      <c r="AA58" s="5">
        <v>0</v>
      </c>
      <c r="AB58" s="5">
        <f t="shared" si="5"/>
        <v>15</v>
      </c>
      <c r="AC58" s="4" t="s">
        <v>305</v>
      </c>
      <c r="AD58" s="4" t="s">
        <v>306</v>
      </c>
      <c r="AE58" s="4" t="s">
        <v>306</v>
      </c>
      <c r="AF58" s="9">
        <v>2.17</v>
      </c>
      <c r="AG58" s="6" t="s">
        <v>31</v>
      </c>
      <c r="AH58" s="5" t="s">
        <v>29</v>
      </c>
      <c r="AI58" s="11" t="s">
        <v>307</v>
      </c>
      <c r="AJ58" s="3" t="s">
        <v>308</v>
      </c>
    </row>
    <row r="59" spans="1:36" s="12" customFormat="1" ht="42.75" customHeight="1" x14ac:dyDescent="0.2">
      <c r="A59" s="5">
        <v>52</v>
      </c>
      <c r="B59" s="3" t="s">
        <v>67</v>
      </c>
      <c r="C59" s="3" t="s">
        <v>68</v>
      </c>
      <c r="D59" s="5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11">
        <v>85</v>
      </c>
      <c r="N59" s="5">
        <v>0</v>
      </c>
      <c r="O59" s="5">
        <v>0</v>
      </c>
      <c r="P59" s="11">
        <v>85</v>
      </c>
      <c r="Q59" s="5">
        <v>0</v>
      </c>
      <c r="R59" s="5">
        <v>0</v>
      </c>
      <c r="S59" s="5">
        <v>0</v>
      </c>
      <c r="T59" s="5">
        <v>0</v>
      </c>
      <c r="U59" s="11">
        <v>85</v>
      </c>
      <c r="V59" s="11">
        <v>85</v>
      </c>
      <c r="W59" s="5">
        <v>0</v>
      </c>
      <c r="X59" s="5">
        <v>0</v>
      </c>
      <c r="Y59" s="5">
        <f t="shared" si="4"/>
        <v>85</v>
      </c>
      <c r="Z59" s="5">
        <v>0</v>
      </c>
      <c r="AA59" s="5">
        <v>0</v>
      </c>
      <c r="AB59" s="5">
        <f t="shared" si="5"/>
        <v>85</v>
      </c>
      <c r="AC59" s="4" t="s">
        <v>309</v>
      </c>
      <c r="AD59" s="4" t="s">
        <v>310</v>
      </c>
      <c r="AE59" s="4" t="s">
        <v>310</v>
      </c>
      <c r="AF59" s="34">
        <v>1.6</v>
      </c>
      <c r="AG59" s="6" t="s">
        <v>31</v>
      </c>
      <c r="AH59" s="5" t="s">
        <v>29</v>
      </c>
      <c r="AI59" s="11" t="s">
        <v>311</v>
      </c>
      <c r="AJ59" s="3" t="s">
        <v>221</v>
      </c>
    </row>
    <row r="60" spans="1:36" s="12" customFormat="1" ht="34.5" customHeight="1" x14ac:dyDescent="0.2">
      <c r="A60" s="5">
        <v>53</v>
      </c>
      <c r="B60" s="9" t="s">
        <v>216</v>
      </c>
      <c r="C60" s="9" t="s">
        <v>268</v>
      </c>
      <c r="D60" s="5" t="s">
        <v>32</v>
      </c>
      <c r="E60" s="9">
        <v>10</v>
      </c>
      <c r="F60" s="9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3">
        <v>49</v>
      </c>
      <c r="N60" s="5">
        <v>0</v>
      </c>
      <c r="O60" s="5">
        <v>0</v>
      </c>
      <c r="P60" s="5">
        <v>49</v>
      </c>
      <c r="Q60" s="5">
        <v>0</v>
      </c>
      <c r="R60" s="5">
        <v>0</v>
      </c>
      <c r="S60" s="5">
        <v>0</v>
      </c>
      <c r="T60" s="5">
        <v>0</v>
      </c>
      <c r="U60" s="3">
        <v>49</v>
      </c>
      <c r="V60" s="3">
        <v>49</v>
      </c>
      <c r="W60" s="5">
        <v>0</v>
      </c>
      <c r="X60" s="5">
        <v>0</v>
      </c>
      <c r="Y60" s="5">
        <f t="shared" si="4"/>
        <v>49</v>
      </c>
      <c r="Z60" s="5">
        <v>0</v>
      </c>
      <c r="AA60" s="5">
        <v>0</v>
      </c>
      <c r="AB60" s="5">
        <f t="shared" si="5"/>
        <v>49</v>
      </c>
      <c r="AC60" s="3" t="s">
        <v>312</v>
      </c>
      <c r="AD60" s="4" t="s">
        <v>313</v>
      </c>
      <c r="AE60" s="4" t="s">
        <v>313</v>
      </c>
      <c r="AF60" s="9">
        <v>1.6</v>
      </c>
      <c r="AG60" s="6" t="s">
        <v>31</v>
      </c>
      <c r="AH60" s="5" t="s">
        <v>29</v>
      </c>
      <c r="AI60" s="11" t="s">
        <v>314</v>
      </c>
      <c r="AJ60" s="3" t="s">
        <v>272</v>
      </c>
    </row>
    <row r="61" spans="1:36" s="12" customFormat="1" ht="51.75" customHeight="1" x14ac:dyDescent="0.2">
      <c r="A61" s="5">
        <v>54</v>
      </c>
      <c r="B61" s="3" t="s">
        <v>315</v>
      </c>
      <c r="C61" s="3" t="s">
        <v>316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207</v>
      </c>
      <c r="N61" s="5">
        <v>0</v>
      </c>
      <c r="O61" s="5">
        <v>0</v>
      </c>
      <c r="P61" s="5">
        <v>207</v>
      </c>
      <c r="Q61" s="5">
        <v>0</v>
      </c>
      <c r="R61" s="5">
        <v>0</v>
      </c>
      <c r="S61" s="5">
        <v>0</v>
      </c>
      <c r="T61" s="5">
        <v>0</v>
      </c>
      <c r="U61" s="9">
        <v>207</v>
      </c>
      <c r="V61" s="9">
        <v>207</v>
      </c>
      <c r="W61" s="5">
        <v>0</v>
      </c>
      <c r="X61" s="5">
        <v>0</v>
      </c>
      <c r="Y61" s="5">
        <f t="shared" si="4"/>
        <v>207</v>
      </c>
      <c r="Z61" s="5">
        <v>0</v>
      </c>
      <c r="AA61" s="5">
        <v>0</v>
      </c>
      <c r="AB61" s="5">
        <f t="shared" si="5"/>
        <v>207</v>
      </c>
      <c r="AC61" s="4" t="s">
        <v>317</v>
      </c>
      <c r="AD61" s="8" t="s">
        <v>318</v>
      </c>
      <c r="AE61" s="4" t="s">
        <v>318</v>
      </c>
      <c r="AF61" s="8">
        <v>7.367</v>
      </c>
      <c r="AG61" s="6" t="s">
        <v>31</v>
      </c>
      <c r="AH61" s="5" t="s">
        <v>29</v>
      </c>
      <c r="AI61" s="11" t="s">
        <v>319</v>
      </c>
      <c r="AJ61" s="10" t="s">
        <v>322</v>
      </c>
    </row>
    <row r="62" spans="1:36" s="12" customFormat="1" ht="38.25" customHeight="1" x14ac:dyDescent="0.2">
      <c r="A62" s="5">
        <v>55</v>
      </c>
      <c r="B62" s="3" t="s">
        <v>320</v>
      </c>
      <c r="C62" s="3" t="s">
        <v>263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5</v>
      </c>
      <c r="N62" s="5">
        <v>0</v>
      </c>
      <c r="O62" s="5">
        <v>0</v>
      </c>
      <c r="P62" s="5">
        <v>5</v>
      </c>
      <c r="Q62" s="5">
        <v>0</v>
      </c>
      <c r="R62" s="5">
        <v>0</v>
      </c>
      <c r="S62" s="5">
        <v>0</v>
      </c>
      <c r="T62" s="5">
        <v>0</v>
      </c>
      <c r="U62" s="9">
        <v>5</v>
      </c>
      <c r="V62" s="9">
        <v>5</v>
      </c>
      <c r="W62" s="5">
        <v>0</v>
      </c>
      <c r="X62" s="5">
        <v>0</v>
      </c>
      <c r="Y62" s="5">
        <f t="shared" si="4"/>
        <v>5</v>
      </c>
      <c r="Z62" s="5">
        <v>0</v>
      </c>
      <c r="AA62" s="5">
        <v>0</v>
      </c>
      <c r="AB62" s="5">
        <f t="shared" si="5"/>
        <v>5</v>
      </c>
      <c r="AC62" s="4" t="s">
        <v>321</v>
      </c>
      <c r="AD62" s="8" t="s">
        <v>323</v>
      </c>
      <c r="AE62" s="4" t="s">
        <v>323</v>
      </c>
      <c r="AF62" s="8">
        <v>1.08</v>
      </c>
      <c r="AG62" s="6" t="s">
        <v>31</v>
      </c>
      <c r="AH62" s="5" t="s">
        <v>29</v>
      </c>
      <c r="AI62" s="11" t="s">
        <v>324</v>
      </c>
      <c r="AJ62" s="10" t="s">
        <v>325</v>
      </c>
    </row>
    <row r="63" spans="1:36" s="12" customFormat="1" ht="47.25" customHeight="1" x14ac:dyDescent="0.2">
      <c r="A63" s="5">
        <v>56</v>
      </c>
      <c r="B63" s="3" t="s">
        <v>121</v>
      </c>
      <c r="C63" s="3" t="s">
        <v>122</v>
      </c>
      <c r="D63" s="11" t="s">
        <v>32</v>
      </c>
      <c r="E63" s="3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25</v>
      </c>
      <c r="N63" s="5">
        <v>0</v>
      </c>
      <c r="O63" s="5">
        <v>0</v>
      </c>
      <c r="P63" s="5">
        <v>25</v>
      </c>
      <c r="Q63" s="5">
        <v>0</v>
      </c>
      <c r="R63" s="5">
        <v>0</v>
      </c>
      <c r="S63" s="5">
        <v>0</v>
      </c>
      <c r="T63" s="5">
        <v>0</v>
      </c>
      <c r="U63" s="9">
        <v>25</v>
      </c>
      <c r="V63" s="9">
        <v>25</v>
      </c>
      <c r="W63" s="5">
        <v>0</v>
      </c>
      <c r="X63" s="5">
        <v>0</v>
      </c>
      <c r="Y63" s="5">
        <f t="shared" si="4"/>
        <v>25</v>
      </c>
      <c r="Z63" s="5">
        <v>0</v>
      </c>
      <c r="AA63" s="5">
        <v>0</v>
      </c>
      <c r="AB63" s="5">
        <f t="shared" si="5"/>
        <v>25</v>
      </c>
      <c r="AC63" s="4" t="s">
        <v>326</v>
      </c>
      <c r="AD63" s="8" t="s">
        <v>323</v>
      </c>
      <c r="AE63" s="4" t="s">
        <v>323</v>
      </c>
      <c r="AF63" s="8">
        <v>0.66700000000000004</v>
      </c>
      <c r="AG63" s="6" t="s">
        <v>31</v>
      </c>
      <c r="AH63" s="5" t="s">
        <v>29</v>
      </c>
      <c r="AI63" s="11" t="s">
        <v>327</v>
      </c>
      <c r="AJ63" s="10" t="s">
        <v>126</v>
      </c>
    </row>
    <row r="64" spans="1:36" s="12" customFormat="1" ht="51.75" customHeight="1" x14ac:dyDescent="0.2">
      <c r="A64" s="5">
        <v>57</v>
      </c>
      <c r="B64" s="3" t="s">
        <v>328</v>
      </c>
      <c r="C64" s="3" t="s">
        <v>189</v>
      </c>
      <c r="D64" s="11" t="s">
        <v>32</v>
      </c>
      <c r="E64" s="3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153</v>
      </c>
      <c r="N64" s="5">
        <v>0</v>
      </c>
      <c r="O64" s="5">
        <v>0</v>
      </c>
      <c r="P64" s="5">
        <v>153</v>
      </c>
      <c r="Q64" s="5">
        <v>0</v>
      </c>
      <c r="R64" s="5">
        <v>0</v>
      </c>
      <c r="S64" s="5">
        <v>0</v>
      </c>
      <c r="T64" s="5">
        <v>0</v>
      </c>
      <c r="U64" s="9">
        <v>153</v>
      </c>
      <c r="V64" s="9">
        <v>153</v>
      </c>
      <c r="W64" s="5">
        <v>0</v>
      </c>
      <c r="X64" s="5">
        <v>0</v>
      </c>
      <c r="Y64" s="5">
        <f t="shared" si="4"/>
        <v>153</v>
      </c>
      <c r="Z64" s="5">
        <v>0</v>
      </c>
      <c r="AA64" s="5">
        <v>0</v>
      </c>
      <c r="AB64" s="5">
        <f t="shared" si="5"/>
        <v>153</v>
      </c>
      <c r="AC64" s="4" t="s">
        <v>329</v>
      </c>
      <c r="AD64" s="8" t="s">
        <v>330</v>
      </c>
      <c r="AE64" s="4" t="s">
        <v>330</v>
      </c>
      <c r="AF64" s="8">
        <v>9.7330000000000005</v>
      </c>
      <c r="AG64" s="6" t="s">
        <v>31</v>
      </c>
      <c r="AH64" s="5" t="s">
        <v>29</v>
      </c>
      <c r="AI64" s="11" t="s">
        <v>331</v>
      </c>
      <c r="AJ64" s="10" t="s">
        <v>332</v>
      </c>
    </row>
    <row r="65" spans="1:36" s="12" customFormat="1" ht="54.75" customHeight="1" x14ac:dyDescent="0.2">
      <c r="A65" s="5">
        <v>58</v>
      </c>
      <c r="B65" s="3" t="s">
        <v>246</v>
      </c>
      <c r="C65" s="3" t="s">
        <v>333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28</v>
      </c>
      <c r="N65" s="5">
        <v>0</v>
      </c>
      <c r="O65" s="5">
        <v>0</v>
      </c>
      <c r="P65" s="5">
        <v>28</v>
      </c>
      <c r="Q65" s="5">
        <v>0</v>
      </c>
      <c r="R65" s="5">
        <v>0</v>
      </c>
      <c r="S65" s="5">
        <v>0</v>
      </c>
      <c r="T65" s="5">
        <v>0</v>
      </c>
      <c r="U65" s="9">
        <v>28</v>
      </c>
      <c r="V65" s="9">
        <v>28</v>
      </c>
      <c r="W65" s="5">
        <v>0</v>
      </c>
      <c r="X65" s="5">
        <v>0</v>
      </c>
      <c r="Y65" s="5">
        <f t="shared" si="4"/>
        <v>28</v>
      </c>
      <c r="Z65" s="5">
        <v>0</v>
      </c>
      <c r="AA65" s="5">
        <v>0</v>
      </c>
      <c r="AB65" s="5">
        <f t="shared" si="5"/>
        <v>28</v>
      </c>
      <c r="AC65" s="31" t="s">
        <v>334</v>
      </c>
      <c r="AD65" s="8" t="s">
        <v>335</v>
      </c>
      <c r="AE65" s="8" t="s">
        <v>335</v>
      </c>
      <c r="AF65" s="9">
        <v>4.25</v>
      </c>
      <c r="AG65" s="6" t="s">
        <v>31</v>
      </c>
      <c r="AH65" s="5" t="s">
        <v>29</v>
      </c>
      <c r="AI65" s="11" t="s">
        <v>336</v>
      </c>
      <c r="AJ65" s="11" t="s">
        <v>337</v>
      </c>
    </row>
    <row r="66" spans="1:36" s="12" customFormat="1" ht="109.5" customHeight="1" x14ac:dyDescent="0.2">
      <c r="A66" s="5">
        <v>59</v>
      </c>
      <c r="B66" s="3" t="s">
        <v>231</v>
      </c>
      <c r="C66" s="3" t="s">
        <v>338</v>
      </c>
      <c r="D66" s="11" t="s">
        <v>32</v>
      </c>
      <c r="E66" s="11">
        <v>10</v>
      </c>
      <c r="F66" s="3">
        <v>3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313</v>
      </c>
      <c r="N66" s="5">
        <v>0</v>
      </c>
      <c r="O66" s="5">
        <v>0</v>
      </c>
      <c r="P66" s="5">
        <v>313</v>
      </c>
      <c r="Q66" s="5">
        <v>0</v>
      </c>
      <c r="R66" s="5">
        <v>0</v>
      </c>
      <c r="S66" s="5">
        <v>0</v>
      </c>
      <c r="T66" s="5">
        <v>0</v>
      </c>
      <c r="U66" s="9">
        <v>313</v>
      </c>
      <c r="V66" s="9">
        <v>313</v>
      </c>
      <c r="W66" s="5">
        <v>0</v>
      </c>
      <c r="X66" s="5">
        <v>0</v>
      </c>
      <c r="Y66" s="5">
        <f t="shared" si="4"/>
        <v>313</v>
      </c>
      <c r="Z66" s="5">
        <v>0</v>
      </c>
      <c r="AA66" s="5">
        <v>0</v>
      </c>
      <c r="AB66" s="5">
        <f t="shared" si="5"/>
        <v>313</v>
      </c>
      <c r="AC66" s="40" t="s">
        <v>415</v>
      </c>
      <c r="AD66" s="4" t="s">
        <v>416</v>
      </c>
      <c r="AE66" s="4" t="s">
        <v>416</v>
      </c>
      <c r="AF66" s="3">
        <v>2.8</v>
      </c>
      <c r="AG66" s="6" t="s">
        <v>31</v>
      </c>
      <c r="AH66" s="5" t="s">
        <v>29</v>
      </c>
      <c r="AI66" s="11" t="s">
        <v>339</v>
      </c>
      <c r="AJ66" s="11" t="s">
        <v>340</v>
      </c>
    </row>
    <row r="67" spans="1:36" s="12" customFormat="1" ht="61.5" customHeight="1" x14ac:dyDescent="0.2">
      <c r="A67" s="5">
        <v>60</v>
      </c>
      <c r="B67" s="39" t="s">
        <v>328</v>
      </c>
      <c r="C67" s="3" t="s">
        <v>189</v>
      </c>
      <c r="D67" s="11" t="s">
        <v>32</v>
      </c>
      <c r="E67" s="11">
        <v>10</v>
      </c>
      <c r="F67" s="3" t="s">
        <v>341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473</v>
      </c>
      <c r="N67" s="5">
        <v>0</v>
      </c>
      <c r="O67" s="5">
        <v>0</v>
      </c>
      <c r="P67" s="5">
        <v>473</v>
      </c>
      <c r="Q67" s="5">
        <v>0</v>
      </c>
      <c r="R67" s="5">
        <v>0</v>
      </c>
      <c r="S67" s="5">
        <v>0</v>
      </c>
      <c r="T67" s="5">
        <v>0</v>
      </c>
      <c r="U67" s="9">
        <v>473</v>
      </c>
      <c r="V67" s="9">
        <v>473</v>
      </c>
      <c r="W67" s="5">
        <v>0</v>
      </c>
      <c r="X67" s="5">
        <v>0</v>
      </c>
      <c r="Y67" s="5">
        <f t="shared" si="4"/>
        <v>473</v>
      </c>
      <c r="Z67" s="5">
        <v>0</v>
      </c>
      <c r="AA67" s="5">
        <v>0</v>
      </c>
      <c r="AB67" s="5">
        <f t="shared" si="5"/>
        <v>473</v>
      </c>
      <c r="AC67" s="40" t="s">
        <v>417</v>
      </c>
      <c r="AD67" s="4" t="s">
        <v>418</v>
      </c>
      <c r="AE67" s="4" t="s">
        <v>418</v>
      </c>
      <c r="AF67" s="3">
        <v>2.75</v>
      </c>
      <c r="AG67" s="6" t="s">
        <v>31</v>
      </c>
      <c r="AH67" s="5" t="s">
        <v>29</v>
      </c>
      <c r="AI67" s="11" t="s">
        <v>342</v>
      </c>
      <c r="AJ67" s="11" t="s">
        <v>343</v>
      </c>
    </row>
    <row r="68" spans="1:36" s="12" customFormat="1" ht="37.5" customHeight="1" x14ac:dyDescent="0.2">
      <c r="A68" s="5">
        <v>61</v>
      </c>
      <c r="B68" s="3" t="s">
        <v>262</v>
      </c>
      <c r="C68" s="3" t="s">
        <v>268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108</v>
      </c>
      <c r="N68" s="5">
        <v>0</v>
      </c>
      <c r="O68" s="5">
        <v>0</v>
      </c>
      <c r="P68" s="5">
        <v>108</v>
      </c>
      <c r="Q68" s="5">
        <v>0</v>
      </c>
      <c r="R68" s="5">
        <v>0</v>
      </c>
      <c r="S68" s="5">
        <v>0</v>
      </c>
      <c r="T68" s="5">
        <v>0</v>
      </c>
      <c r="U68" s="9">
        <v>108</v>
      </c>
      <c r="V68" s="9">
        <v>108</v>
      </c>
      <c r="W68" s="5">
        <v>0</v>
      </c>
      <c r="X68" s="5">
        <v>0</v>
      </c>
      <c r="Y68" s="5">
        <f t="shared" si="4"/>
        <v>108</v>
      </c>
      <c r="Z68" s="5">
        <v>0</v>
      </c>
      <c r="AA68" s="5">
        <v>0</v>
      </c>
      <c r="AB68" s="5">
        <f t="shared" si="5"/>
        <v>108</v>
      </c>
      <c r="AC68" s="31" t="s">
        <v>334</v>
      </c>
      <c r="AD68" s="8" t="s">
        <v>344</v>
      </c>
      <c r="AE68" s="8" t="s">
        <v>344</v>
      </c>
      <c r="AF68" s="9">
        <v>0.78300000000000003</v>
      </c>
      <c r="AG68" s="6" t="s">
        <v>31</v>
      </c>
      <c r="AH68" s="5" t="s">
        <v>29</v>
      </c>
      <c r="AI68" s="11" t="s">
        <v>345</v>
      </c>
      <c r="AJ68" s="11" t="s">
        <v>346</v>
      </c>
    </row>
    <row r="69" spans="1:36" s="12" customFormat="1" ht="48.75" customHeight="1" x14ac:dyDescent="0.2">
      <c r="A69" s="5">
        <v>62</v>
      </c>
      <c r="B69" s="3" t="s">
        <v>47</v>
      </c>
      <c r="C69" s="3" t="s">
        <v>347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43</v>
      </c>
      <c r="N69" s="5">
        <v>0</v>
      </c>
      <c r="O69" s="5">
        <v>0</v>
      </c>
      <c r="P69" s="5">
        <v>43</v>
      </c>
      <c r="Q69" s="5">
        <v>0</v>
      </c>
      <c r="R69" s="5">
        <v>0</v>
      </c>
      <c r="S69" s="5">
        <v>0</v>
      </c>
      <c r="T69" s="5">
        <v>0</v>
      </c>
      <c r="U69" s="9">
        <v>43</v>
      </c>
      <c r="V69" s="9">
        <v>43</v>
      </c>
      <c r="W69" s="5">
        <v>0</v>
      </c>
      <c r="X69" s="5">
        <v>0</v>
      </c>
      <c r="Y69" s="5">
        <f t="shared" si="4"/>
        <v>43</v>
      </c>
      <c r="Z69" s="5">
        <v>0</v>
      </c>
      <c r="AA69" s="5">
        <v>0</v>
      </c>
      <c r="AB69" s="5">
        <f t="shared" si="5"/>
        <v>43</v>
      </c>
      <c r="AC69" s="31" t="s">
        <v>348</v>
      </c>
      <c r="AD69" s="8" t="s">
        <v>349</v>
      </c>
      <c r="AE69" s="8" t="s">
        <v>349</v>
      </c>
      <c r="AF69" s="9">
        <v>3.4159999999999999</v>
      </c>
      <c r="AG69" s="6" t="s">
        <v>31</v>
      </c>
      <c r="AH69" s="5" t="s">
        <v>29</v>
      </c>
      <c r="AI69" s="11" t="s">
        <v>350</v>
      </c>
      <c r="AJ69" s="11" t="s">
        <v>351</v>
      </c>
    </row>
    <row r="70" spans="1:36" s="12" customFormat="1" ht="43.5" customHeight="1" x14ac:dyDescent="0.2">
      <c r="A70" s="5">
        <v>63</v>
      </c>
      <c r="B70" s="3" t="s">
        <v>47</v>
      </c>
      <c r="C70" s="3" t="s">
        <v>81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15</v>
      </c>
      <c r="N70" s="5">
        <v>0</v>
      </c>
      <c r="O70" s="5">
        <v>0</v>
      </c>
      <c r="P70" s="5">
        <v>15</v>
      </c>
      <c r="Q70" s="5">
        <v>0</v>
      </c>
      <c r="R70" s="5">
        <v>0</v>
      </c>
      <c r="S70" s="5">
        <v>0</v>
      </c>
      <c r="T70" s="5">
        <v>0</v>
      </c>
      <c r="U70" s="9">
        <v>15</v>
      </c>
      <c r="V70" s="9">
        <v>15</v>
      </c>
      <c r="W70" s="5">
        <v>0</v>
      </c>
      <c r="X70" s="5">
        <v>0</v>
      </c>
      <c r="Y70" s="5">
        <f t="shared" si="4"/>
        <v>15</v>
      </c>
      <c r="Z70" s="5">
        <v>0</v>
      </c>
      <c r="AA70" s="5">
        <v>0</v>
      </c>
      <c r="AB70" s="5">
        <f t="shared" si="5"/>
        <v>15</v>
      </c>
      <c r="AC70" s="31" t="s">
        <v>352</v>
      </c>
      <c r="AD70" s="8" t="s">
        <v>353</v>
      </c>
      <c r="AE70" s="8" t="s">
        <v>353</v>
      </c>
      <c r="AF70" s="9">
        <v>6.25</v>
      </c>
      <c r="AG70" s="6" t="s">
        <v>31</v>
      </c>
      <c r="AH70" s="5" t="s">
        <v>29</v>
      </c>
      <c r="AI70" s="11" t="s">
        <v>354</v>
      </c>
      <c r="AJ70" s="11" t="s">
        <v>355</v>
      </c>
    </row>
    <row r="71" spans="1:36" s="12" customFormat="1" ht="68.25" customHeight="1" x14ac:dyDescent="0.2">
      <c r="A71" s="5">
        <v>64</v>
      </c>
      <c r="B71" s="3" t="s">
        <v>46</v>
      </c>
      <c r="C71" s="3" t="s">
        <v>356</v>
      </c>
      <c r="D71" s="11" t="s">
        <v>42</v>
      </c>
      <c r="E71" s="11">
        <v>0.4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39</v>
      </c>
      <c r="N71" s="5">
        <v>0</v>
      </c>
      <c r="O71" s="5">
        <v>0</v>
      </c>
      <c r="P71" s="5">
        <v>39</v>
      </c>
      <c r="Q71" s="5">
        <v>0</v>
      </c>
      <c r="R71" s="5">
        <v>0</v>
      </c>
      <c r="S71" s="5">
        <v>0</v>
      </c>
      <c r="T71" s="5">
        <v>0</v>
      </c>
      <c r="U71" s="9">
        <v>39</v>
      </c>
      <c r="V71" s="9">
        <v>39</v>
      </c>
      <c r="W71" s="5">
        <v>0</v>
      </c>
      <c r="X71" s="5">
        <v>0</v>
      </c>
      <c r="Y71" s="5">
        <f t="shared" si="4"/>
        <v>39</v>
      </c>
      <c r="Z71" s="5">
        <v>0</v>
      </c>
      <c r="AA71" s="5">
        <v>0</v>
      </c>
      <c r="AB71" s="5">
        <f t="shared" si="5"/>
        <v>39</v>
      </c>
      <c r="AC71" s="31" t="s">
        <v>357</v>
      </c>
      <c r="AD71" s="8" t="s">
        <v>358</v>
      </c>
      <c r="AE71" s="8" t="s">
        <v>358</v>
      </c>
      <c r="AF71" s="9">
        <v>8.266</v>
      </c>
      <c r="AG71" s="6" t="s">
        <v>31</v>
      </c>
      <c r="AH71" s="5" t="s">
        <v>29</v>
      </c>
      <c r="AI71" s="11" t="s">
        <v>359</v>
      </c>
      <c r="AJ71" s="11" t="s">
        <v>360</v>
      </c>
    </row>
    <row r="72" spans="1:36" s="12" customFormat="1" ht="54.75" customHeight="1" x14ac:dyDescent="0.2">
      <c r="A72" s="5">
        <v>65</v>
      </c>
      <c r="B72" s="3" t="s">
        <v>109</v>
      </c>
      <c r="C72" s="3" t="s">
        <v>361</v>
      </c>
      <c r="D72" s="11" t="s">
        <v>32</v>
      </c>
      <c r="E72" s="11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74</v>
      </c>
      <c r="N72" s="5">
        <v>0</v>
      </c>
      <c r="O72" s="5">
        <v>0</v>
      </c>
      <c r="P72" s="5">
        <v>74</v>
      </c>
      <c r="Q72" s="5">
        <v>0</v>
      </c>
      <c r="R72" s="5">
        <v>0</v>
      </c>
      <c r="S72" s="5">
        <v>0</v>
      </c>
      <c r="T72" s="5">
        <v>0</v>
      </c>
      <c r="U72" s="9">
        <v>74</v>
      </c>
      <c r="V72" s="9">
        <v>74</v>
      </c>
      <c r="W72" s="5">
        <v>0</v>
      </c>
      <c r="X72" s="5">
        <v>0</v>
      </c>
      <c r="Y72" s="5">
        <f t="shared" si="4"/>
        <v>74</v>
      </c>
      <c r="Z72" s="5">
        <v>0</v>
      </c>
      <c r="AA72" s="5">
        <v>0</v>
      </c>
      <c r="AB72" s="5">
        <f t="shared" si="5"/>
        <v>74</v>
      </c>
      <c r="AC72" s="31" t="s">
        <v>362</v>
      </c>
      <c r="AD72" s="8" t="s">
        <v>363</v>
      </c>
      <c r="AE72" s="8" t="s">
        <v>363</v>
      </c>
      <c r="AF72" s="9">
        <v>6.3</v>
      </c>
      <c r="AG72" s="6" t="s">
        <v>31</v>
      </c>
      <c r="AH72" s="5" t="s">
        <v>29</v>
      </c>
      <c r="AI72" s="11" t="s">
        <v>364</v>
      </c>
      <c r="AJ72" s="11" t="s">
        <v>365</v>
      </c>
    </row>
    <row r="73" spans="1:36" s="12" customFormat="1" ht="54.75" customHeight="1" x14ac:dyDescent="0.2">
      <c r="A73" s="5">
        <v>66</v>
      </c>
      <c r="B73" s="3" t="s">
        <v>210</v>
      </c>
      <c r="C73" s="3" t="s">
        <v>211</v>
      </c>
      <c r="D73" s="11" t="s">
        <v>32</v>
      </c>
      <c r="E73" s="11">
        <v>10</v>
      </c>
      <c r="F73" s="3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9">
        <v>68</v>
      </c>
      <c r="N73" s="5">
        <v>0</v>
      </c>
      <c r="O73" s="5">
        <v>0</v>
      </c>
      <c r="P73" s="5">
        <v>68</v>
      </c>
      <c r="Q73" s="5">
        <v>0</v>
      </c>
      <c r="R73" s="5">
        <v>0</v>
      </c>
      <c r="S73" s="5">
        <v>0</v>
      </c>
      <c r="T73" s="5">
        <v>0</v>
      </c>
      <c r="U73" s="9">
        <v>68</v>
      </c>
      <c r="V73" s="9">
        <v>68</v>
      </c>
      <c r="W73" s="5">
        <v>0</v>
      </c>
      <c r="X73" s="5">
        <v>0</v>
      </c>
      <c r="Y73" s="5">
        <f t="shared" si="4"/>
        <v>68</v>
      </c>
      <c r="Z73" s="5">
        <v>0</v>
      </c>
      <c r="AA73" s="5">
        <v>0</v>
      </c>
      <c r="AB73" s="5">
        <f t="shared" si="5"/>
        <v>68</v>
      </c>
      <c r="AC73" s="31" t="s">
        <v>366</v>
      </c>
      <c r="AD73" s="8" t="s">
        <v>367</v>
      </c>
      <c r="AE73" s="8" t="s">
        <v>367</v>
      </c>
      <c r="AF73" s="9">
        <v>2.383</v>
      </c>
      <c r="AG73" s="6" t="s">
        <v>31</v>
      </c>
      <c r="AH73" s="5" t="s">
        <v>29</v>
      </c>
      <c r="AI73" s="11" t="s">
        <v>368</v>
      </c>
      <c r="AJ73" s="11" t="s">
        <v>369</v>
      </c>
    </row>
    <row r="74" spans="1:36" s="12" customFormat="1" ht="54.75" customHeight="1" x14ac:dyDescent="0.2">
      <c r="A74" s="5">
        <v>67</v>
      </c>
      <c r="B74" s="3" t="s">
        <v>246</v>
      </c>
      <c r="C74" s="3" t="s">
        <v>370</v>
      </c>
      <c r="D74" s="11" t="s">
        <v>42</v>
      </c>
      <c r="E74" s="11">
        <v>0.4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28</v>
      </c>
      <c r="N74" s="5">
        <v>0</v>
      </c>
      <c r="O74" s="5">
        <v>0</v>
      </c>
      <c r="P74" s="5">
        <v>28</v>
      </c>
      <c r="Q74" s="5">
        <v>0</v>
      </c>
      <c r="R74" s="5">
        <v>0</v>
      </c>
      <c r="S74" s="5">
        <v>0</v>
      </c>
      <c r="T74" s="5">
        <v>0</v>
      </c>
      <c r="U74" s="9">
        <v>28</v>
      </c>
      <c r="V74" s="9">
        <v>57</v>
      </c>
      <c r="W74" s="5">
        <v>0</v>
      </c>
      <c r="X74" s="5">
        <v>0</v>
      </c>
      <c r="Y74" s="5">
        <f t="shared" si="4"/>
        <v>28</v>
      </c>
      <c r="Z74" s="5">
        <v>0</v>
      </c>
      <c r="AA74" s="5">
        <v>0</v>
      </c>
      <c r="AB74" s="5">
        <f t="shared" si="5"/>
        <v>28</v>
      </c>
      <c r="AC74" s="31" t="s">
        <v>371</v>
      </c>
      <c r="AD74" s="8" t="s">
        <v>372</v>
      </c>
      <c r="AE74" s="8" t="s">
        <v>372</v>
      </c>
      <c r="AF74" s="9">
        <v>1.42</v>
      </c>
      <c r="AG74" s="6" t="s">
        <v>31</v>
      </c>
      <c r="AH74" s="5" t="s">
        <v>29</v>
      </c>
      <c r="AI74" s="11" t="s">
        <v>373</v>
      </c>
      <c r="AJ74" s="11" t="s">
        <v>374</v>
      </c>
    </row>
    <row r="75" spans="1:36" s="12" customFormat="1" ht="54.75" customHeight="1" x14ac:dyDescent="0.2">
      <c r="A75" s="5">
        <v>68</v>
      </c>
      <c r="B75" s="3" t="s">
        <v>216</v>
      </c>
      <c r="C75" s="3" t="s">
        <v>217</v>
      </c>
      <c r="D75" s="11" t="s">
        <v>32</v>
      </c>
      <c r="E75" s="11">
        <v>6</v>
      </c>
      <c r="F75" s="3">
        <v>5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56</v>
      </c>
      <c r="N75" s="5">
        <v>0</v>
      </c>
      <c r="O75" s="5">
        <v>0</v>
      </c>
      <c r="P75" s="5">
        <v>56</v>
      </c>
      <c r="Q75" s="5">
        <v>0</v>
      </c>
      <c r="R75" s="5">
        <v>0</v>
      </c>
      <c r="S75" s="5">
        <v>0</v>
      </c>
      <c r="T75" s="5">
        <v>0</v>
      </c>
      <c r="U75" s="9">
        <v>56</v>
      </c>
      <c r="V75" s="9">
        <v>56</v>
      </c>
      <c r="W75" s="5">
        <v>0</v>
      </c>
      <c r="X75" s="5">
        <v>0</v>
      </c>
      <c r="Y75" s="5">
        <f t="shared" si="4"/>
        <v>56</v>
      </c>
      <c r="Z75" s="5">
        <v>0</v>
      </c>
      <c r="AA75" s="5">
        <v>0</v>
      </c>
      <c r="AB75" s="5">
        <f t="shared" si="5"/>
        <v>56</v>
      </c>
      <c r="AC75" s="31" t="s">
        <v>375</v>
      </c>
      <c r="AD75" s="8" t="s">
        <v>376</v>
      </c>
      <c r="AE75" s="8" t="s">
        <v>376</v>
      </c>
      <c r="AF75" s="9">
        <v>1.8660000000000001</v>
      </c>
      <c r="AG75" s="6" t="s">
        <v>31</v>
      </c>
      <c r="AH75" s="5" t="s">
        <v>29</v>
      </c>
      <c r="AI75" s="11" t="s">
        <v>377</v>
      </c>
      <c r="AJ75" s="11" t="s">
        <v>378</v>
      </c>
    </row>
    <row r="76" spans="1:36" s="12" customFormat="1" ht="54.75" customHeight="1" x14ac:dyDescent="0.2">
      <c r="A76" s="5">
        <v>69</v>
      </c>
      <c r="B76" s="3" t="s">
        <v>231</v>
      </c>
      <c r="C76" s="3" t="s">
        <v>232</v>
      </c>
      <c r="D76" s="11" t="s">
        <v>32</v>
      </c>
      <c r="E76" s="11">
        <v>10</v>
      </c>
      <c r="F76" s="3">
        <v>3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125</v>
      </c>
      <c r="N76" s="5">
        <v>0</v>
      </c>
      <c r="O76" s="5">
        <v>0</v>
      </c>
      <c r="P76" s="5">
        <v>125</v>
      </c>
      <c r="Q76" s="5">
        <v>0</v>
      </c>
      <c r="R76" s="5">
        <v>0</v>
      </c>
      <c r="S76" s="5">
        <v>0</v>
      </c>
      <c r="T76" s="5">
        <v>0</v>
      </c>
      <c r="U76" s="9">
        <v>125</v>
      </c>
      <c r="V76" s="9">
        <v>125</v>
      </c>
      <c r="W76" s="5">
        <v>0</v>
      </c>
      <c r="X76" s="5">
        <v>0</v>
      </c>
      <c r="Y76" s="5">
        <f t="shared" si="4"/>
        <v>125</v>
      </c>
      <c r="Z76" s="5">
        <v>0</v>
      </c>
      <c r="AA76" s="5">
        <v>0</v>
      </c>
      <c r="AB76" s="5">
        <f t="shared" si="5"/>
        <v>125</v>
      </c>
      <c r="AC76" s="31" t="s">
        <v>379</v>
      </c>
      <c r="AD76" s="8" t="s">
        <v>380</v>
      </c>
      <c r="AE76" s="8" t="s">
        <v>380</v>
      </c>
      <c r="AF76" s="9">
        <v>4.75</v>
      </c>
      <c r="AG76" s="6" t="s">
        <v>31</v>
      </c>
      <c r="AH76" s="5" t="s">
        <v>29</v>
      </c>
      <c r="AI76" s="11" t="s">
        <v>381</v>
      </c>
      <c r="AJ76" s="11" t="s">
        <v>382</v>
      </c>
    </row>
    <row r="77" spans="1:36" s="12" customFormat="1" ht="54.75" customHeight="1" x14ac:dyDescent="0.2">
      <c r="A77" s="5">
        <v>70</v>
      </c>
      <c r="B77" s="3" t="s">
        <v>328</v>
      </c>
      <c r="C77" s="3" t="s">
        <v>189</v>
      </c>
      <c r="D77" s="11" t="s">
        <v>32</v>
      </c>
      <c r="E77" s="11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76</v>
      </c>
      <c r="N77" s="5">
        <v>0</v>
      </c>
      <c r="O77" s="5">
        <v>0</v>
      </c>
      <c r="P77" s="5">
        <v>76</v>
      </c>
      <c r="Q77" s="5">
        <v>0</v>
      </c>
      <c r="R77" s="5">
        <v>0</v>
      </c>
      <c r="S77" s="5">
        <v>0</v>
      </c>
      <c r="T77" s="5">
        <v>0</v>
      </c>
      <c r="U77" s="9">
        <v>76</v>
      </c>
      <c r="V77" s="9">
        <v>76</v>
      </c>
      <c r="W77" s="5">
        <v>0</v>
      </c>
      <c r="X77" s="5">
        <v>0</v>
      </c>
      <c r="Y77" s="5">
        <f t="shared" si="4"/>
        <v>76</v>
      </c>
      <c r="Z77" s="5">
        <v>0</v>
      </c>
      <c r="AA77" s="5">
        <v>0</v>
      </c>
      <c r="AB77" s="5">
        <f t="shared" si="5"/>
        <v>76</v>
      </c>
      <c r="AC77" s="31" t="s">
        <v>383</v>
      </c>
      <c r="AD77" s="8" t="s">
        <v>384</v>
      </c>
      <c r="AE77" s="8" t="s">
        <v>384</v>
      </c>
      <c r="AF77" s="9">
        <v>3.25</v>
      </c>
      <c r="AG77" s="6" t="s">
        <v>31</v>
      </c>
      <c r="AH77" s="5" t="s">
        <v>29</v>
      </c>
      <c r="AI77" s="11" t="s">
        <v>385</v>
      </c>
      <c r="AJ77" s="11" t="s">
        <v>386</v>
      </c>
    </row>
    <row r="78" spans="1:36" s="12" customFormat="1" ht="54.75" customHeight="1" x14ac:dyDescent="0.2">
      <c r="A78" s="5">
        <v>71</v>
      </c>
      <c r="B78" s="3" t="s">
        <v>387</v>
      </c>
      <c r="C78" s="3" t="s">
        <v>388</v>
      </c>
      <c r="D78" s="11" t="s">
        <v>32</v>
      </c>
      <c r="E78" s="11">
        <v>6</v>
      </c>
      <c r="F78" s="3">
        <v>5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229</v>
      </c>
      <c r="N78" s="5">
        <v>0</v>
      </c>
      <c r="O78" s="5">
        <v>0</v>
      </c>
      <c r="P78" s="5">
        <v>229</v>
      </c>
      <c r="Q78" s="5">
        <v>0</v>
      </c>
      <c r="R78" s="5">
        <v>0</v>
      </c>
      <c r="S78" s="5">
        <v>0</v>
      </c>
      <c r="T78" s="5">
        <v>0</v>
      </c>
      <c r="U78" s="9">
        <v>229</v>
      </c>
      <c r="V78" s="9">
        <v>229</v>
      </c>
      <c r="W78" s="5">
        <v>0</v>
      </c>
      <c r="X78" s="5">
        <v>0</v>
      </c>
      <c r="Y78" s="5">
        <f t="shared" si="4"/>
        <v>229</v>
      </c>
      <c r="Z78" s="5">
        <v>0</v>
      </c>
      <c r="AA78" s="5">
        <v>0</v>
      </c>
      <c r="AB78" s="5">
        <f t="shared" si="5"/>
        <v>229</v>
      </c>
      <c r="AC78" s="31" t="s">
        <v>389</v>
      </c>
      <c r="AD78" s="8" t="s">
        <v>390</v>
      </c>
      <c r="AE78" s="8" t="s">
        <v>390</v>
      </c>
      <c r="AF78" s="9">
        <v>5.1660000000000004</v>
      </c>
      <c r="AG78" s="6" t="s">
        <v>31</v>
      </c>
      <c r="AH78" s="5" t="s">
        <v>29</v>
      </c>
      <c r="AI78" s="11" t="s">
        <v>391</v>
      </c>
      <c r="AJ78" s="11" t="s">
        <v>392</v>
      </c>
    </row>
    <row r="79" spans="1:36" s="12" customFormat="1" ht="54.75" customHeight="1" x14ac:dyDescent="0.2">
      <c r="A79" s="5">
        <v>72</v>
      </c>
      <c r="B79" s="3" t="s">
        <v>109</v>
      </c>
      <c r="C79" s="3" t="s">
        <v>110</v>
      </c>
      <c r="D79" s="11" t="s">
        <v>32</v>
      </c>
      <c r="E79" s="11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33</v>
      </c>
      <c r="N79" s="5">
        <v>0</v>
      </c>
      <c r="O79" s="5">
        <v>0</v>
      </c>
      <c r="P79" s="5">
        <v>33</v>
      </c>
      <c r="Q79" s="5">
        <v>0</v>
      </c>
      <c r="R79" s="5">
        <v>0</v>
      </c>
      <c r="S79" s="5">
        <v>0</v>
      </c>
      <c r="T79" s="5">
        <v>0</v>
      </c>
      <c r="U79" s="9">
        <v>33</v>
      </c>
      <c r="V79" s="9">
        <v>33</v>
      </c>
      <c r="W79" s="5">
        <v>0</v>
      </c>
      <c r="X79" s="5">
        <v>0</v>
      </c>
      <c r="Y79" s="5">
        <f t="shared" si="4"/>
        <v>33</v>
      </c>
      <c r="Z79" s="5">
        <v>0</v>
      </c>
      <c r="AA79" s="5">
        <v>0</v>
      </c>
      <c r="AB79" s="5">
        <f t="shared" si="5"/>
        <v>33</v>
      </c>
      <c r="AC79" s="31" t="s">
        <v>393</v>
      </c>
      <c r="AD79" s="8" t="s">
        <v>394</v>
      </c>
      <c r="AE79" s="8" t="s">
        <v>394</v>
      </c>
      <c r="AF79" s="9">
        <v>0.75</v>
      </c>
      <c r="AG79" s="6" t="s">
        <v>31</v>
      </c>
      <c r="AH79" s="5" t="s">
        <v>29</v>
      </c>
      <c r="AI79" s="11" t="s">
        <v>395</v>
      </c>
      <c r="AJ79" s="11" t="s">
        <v>396</v>
      </c>
    </row>
    <row r="80" spans="1:36" s="12" customFormat="1" ht="54.75" customHeight="1" x14ac:dyDescent="0.2">
      <c r="A80" s="5">
        <v>73</v>
      </c>
      <c r="B80" s="3" t="s">
        <v>61</v>
      </c>
      <c r="C80" s="3" t="s">
        <v>397</v>
      </c>
      <c r="D80" s="11" t="s">
        <v>32</v>
      </c>
      <c r="E80" s="11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934</v>
      </c>
      <c r="N80" s="5">
        <v>0</v>
      </c>
      <c r="O80" s="5">
        <v>0</v>
      </c>
      <c r="P80" s="5">
        <v>934</v>
      </c>
      <c r="Q80" s="5">
        <v>0</v>
      </c>
      <c r="R80" s="5">
        <v>0</v>
      </c>
      <c r="S80" s="5">
        <v>0</v>
      </c>
      <c r="T80" s="5">
        <v>0</v>
      </c>
      <c r="U80" s="9">
        <v>934</v>
      </c>
      <c r="V80" s="9">
        <v>934</v>
      </c>
      <c r="W80" s="5">
        <v>0</v>
      </c>
      <c r="X80" s="5">
        <v>0</v>
      </c>
      <c r="Y80" s="5">
        <f t="shared" si="4"/>
        <v>934</v>
      </c>
      <c r="Z80" s="5">
        <v>0</v>
      </c>
      <c r="AA80" s="5">
        <v>0</v>
      </c>
      <c r="AB80" s="5">
        <f t="shared" si="5"/>
        <v>934</v>
      </c>
      <c r="AC80" s="31" t="s">
        <v>398</v>
      </c>
      <c r="AD80" s="8" t="s">
        <v>399</v>
      </c>
      <c r="AE80" s="8" t="s">
        <v>399</v>
      </c>
      <c r="AF80" s="9">
        <v>6.35</v>
      </c>
      <c r="AG80" s="6" t="s">
        <v>31</v>
      </c>
      <c r="AH80" s="5" t="s">
        <v>29</v>
      </c>
      <c r="AI80" s="11" t="s">
        <v>400</v>
      </c>
      <c r="AJ80" s="11" t="s">
        <v>401</v>
      </c>
    </row>
    <row r="81" spans="1:36" s="12" customFormat="1" ht="54.75" customHeight="1" x14ac:dyDescent="0.2">
      <c r="A81" s="5">
        <v>74</v>
      </c>
      <c r="B81" s="3" t="s">
        <v>46</v>
      </c>
      <c r="C81" s="3" t="s">
        <v>204</v>
      </c>
      <c r="D81" s="11" t="s">
        <v>32</v>
      </c>
      <c r="E81" s="11">
        <v>10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78</v>
      </c>
      <c r="N81" s="5">
        <v>0</v>
      </c>
      <c r="O81" s="5">
        <v>0</v>
      </c>
      <c r="P81" s="5">
        <v>78</v>
      </c>
      <c r="Q81" s="5">
        <v>0</v>
      </c>
      <c r="R81" s="5">
        <v>0</v>
      </c>
      <c r="S81" s="5">
        <v>0</v>
      </c>
      <c r="T81" s="5">
        <v>0</v>
      </c>
      <c r="U81" s="9">
        <v>78</v>
      </c>
      <c r="V81" s="9">
        <v>78</v>
      </c>
      <c r="W81" s="5">
        <v>0</v>
      </c>
      <c r="X81" s="5">
        <v>0</v>
      </c>
      <c r="Y81" s="5">
        <f t="shared" si="4"/>
        <v>78</v>
      </c>
      <c r="Z81" s="5">
        <v>0</v>
      </c>
      <c r="AA81" s="5">
        <v>0</v>
      </c>
      <c r="AB81" s="5">
        <f t="shared" si="5"/>
        <v>78</v>
      </c>
      <c r="AC81" s="31" t="s">
        <v>402</v>
      </c>
      <c r="AD81" s="8" t="s">
        <v>403</v>
      </c>
      <c r="AE81" s="8" t="s">
        <v>403</v>
      </c>
      <c r="AF81" s="9">
        <v>7.4829999999999997</v>
      </c>
      <c r="AG81" s="6" t="s">
        <v>31</v>
      </c>
      <c r="AH81" s="5" t="s">
        <v>29</v>
      </c>
      <c r="AI81" s="11" t="s">
        <v>404</v>
      </c>
      <c r="AJ81" s="11" t="s">
        <v>405</v>
      </c>
    </row>
    <row r="82" spans="1:36" s="12" customFormat="1" ht="73.5" customHeight="1" x14ac:dyDescent="0.2">
      <c r="A82" s="5">
        <v>75</v>
      </c>
      <c r="B82" s="3" t="s">
        <v>231</v>
      </c>
      <c r="C82" s="3" t="s">
        <v>406</v>
      </c>
      <c r="D82" s="11" t="s">
        <v>32</v>
      </c>
      <c r="E82" s="11">
        <v>10</v>
      </c>
      <c r="F82" s="3">
        <v>3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674</v>
      </c>
      <c r="N82" s="5">
        <v>0</v>
      </c>
      <c r="O82" s="5">
        <v>0</v>
      </c>
      <c r="P82" s="5">
        <v>674</v>
      </c>
      <c r="Q82" s="5">
        <v>0</v>
      </c>
      <c r="R82" s="5">
        <v>0</v>
      </c>
      <c r="S82" s="5">
        <v>0</v>
      </c>
      <c r="T82" s="5">
        <v>0</v>
      </c>
      <c r="U82" s="9">
        <v>674</v>
      </c>
      <c r="V82" s="9">
        <v>674</v>
      </c>
      <c r="W82" s="5">
        <v>0</v>
      </c>
      <c r="X82" s="5">
        <v>0</v>
      </c>
      <c r="Y82" s="5">
        <f t="shared" si="4"/>
        <v>674</v>
      </c>
      <c r="Z82" s="5">
        <v>0</v>
      </c>
      <c r="AA82" s="5">
        <v>0</v>
      </c>
      <c r="AB82" s="5">
        <f t="shared" si="5"/>
        <v>674</v>
      </c>
      <c r="AC82" s="31" t="s">
        <v>402</v>
      </c>
      <c r="AD82" s="8" t="s">
        <v>407</v>
      </c>
      <c r="AE82" s="8" t="s">
        <v>407</v>
      </c>
      <c r="AF82" s="9">
        <v>13.333</v>
      </c>
      <c r="AG82" s="6" t="s">
        <v>31</v>
      </c>
      <c r="AH82" s="5" t="s">
        <v>29</v>
      </c>
      <c r="AI82" s="11" t="s">
        <v>408</v>
      </c>
      <c r="AJ82" s="11" t="s">
        <v>409</v>
      </c>
    </row>
    <row r="83" spans="1:36" s="12" customFormat="1" ht="51" customHeight="1" x14ac:dyDescent="0.2">
      <c r="A83" s="5">
        <v>76</v>
      </c>
      <c r="B83" s="3" t="s">
        <v>61</v>
      </c>
      <c r="C83" s="3" t="s">
        <v>410</v>
      </c>
      <c r="D83" s="11" t="s">
        <v>32</v>
      </c>
      <c r="E83" s="11">
        <v>10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2000</v>
      </c>
      <c r="N83" s="5">
        <v>0</v>
      </c>
      <c r="O83" s="5">
        <v>0</v>
      </c>
      <c r="P83" s="5">
        <v>2000</v>
      </c>
      <c r="Q83" s="5">
        <v>0</v>
      </c>
      <c r="R83" s="5">
        <v>0</v>
      </c>
      <c r="S83" s="5">
        <v>0</v>
      </c>
      <c r="T83" s="5">
        <v>0</v>
      </c>
      <c r="U83" s="9">
        <v>2000</v>
      </c>
      <c r="V83" s="9">
        <v>2000</v>
      </c>
      <c r="W83" s="5">
        <v>0</v>
      </c>
      <c r="X83" s="5">
        <v>0</v>
      </c>
      <c r="Y83" s="5">
        <f t="shared" si="4"/>
        <v>2000</v>
      </c>
      <c r="Z83" s="5">
        <v>0</v>
      </c>
      <c r="AA83" s="5">
        <v>0</v>
      </c>
      <c r="AB83" s="5">
        <f t="shared" si="5"/>
        <v>2000</v>
      </c>
      <c r="AC83" s="31" t="s">
        <v>411</v>
      </c>
      <c r="AD83" s="8" t="s">
        <v>412</v>
      </c>
      <c r="AE83" s="8" t="s">
        <v>412</v>
      </c>
      <c r="AF83" s="9">
        <v>2.75</v>
      </c>
      <c r="AG83" s="6" t="s">
        <v>31</v>
      </c>
      <c r="AH83" s="5" t="s">
        <v>29</v>
      </c>
      <c r="AI83" s="11" t="s">
        <v>413</v>
      </c>
      <c r="AJ83" s="11" t="s">
        <v>414</v>
      </c>
    </row>
    <row r="84" spans="1:36" s="12" customFormat="1" ht="58.5" customHeight="1" x14ac:dyDescent="0.2">
      <c r="A84" s="5">
        <v>77</v>
      </c>
      <c r="B84" s="9" t="s">
        <v>46</v>
      </c>
      <c r="C84" s="3" t="s">
        <v>420</v>
      </c>
      <c r="D84" s="13" t="s">
        <v>32</v>
      </c>
      <c r="E84" s="13">
        <v>10</v>
      </c>
      <c r="F84" s="9">
        <v>5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223</v>
      </c>
      <c r="N84" s="5">
        <v>0</v>
      </c>
      <c r="O84" s="5">
        <v>0</v>
      </c>
      <c r="P84" s="9">
        <v>223</v>
      </c>
      <c r="Q84" s="5">
        <v>0</v>
      </c>
      <c r="R84" s="5">
        <v>0</v>
      </c>
      <c r="S84" s="5">
        <v>0</v>
      </c>
      <c r="T84" s="5">
        <v>0</v>
      </c>
      <c r="U84" s="9">
        <v>223</v>
      </c>
      <c r="V84" s="9">
        <v>223</v>
      </c>
      <c r="W84" s="5">
        <v>0</v>
      </c>
      <c r="X84" s="5">
        <v>0</v>
      </c>
      <c r="Y84" s="5">
        <f t="shared" si="4"/>
        <v>223</v>
      </c>
      <c r="Z84" s="5">
        <v>0</v>
      </c>
      <c r="AA84" s="5">
        <v>0</v>
      </c>
      <c r="AB84" s="5">
        <f t="shared" si="5"/>
        <v>223</v>
      </c>
      <c r="AC84" s="4" t="s">
        <v>421</v>
      </c>
      <c r="AD84" s="4" t="s">
        <v>422</v>
      </c>
      <c r="AE84" s="4" t="s">
        <v>422</v>
      </c>
      <c r="AF84" s="9">
        <v>0.26700000000000002</v>
      </c>
      <c r="AG84" s="6" t="s">
        <v>31</v>
      </c>
      <c r="AH84" s="5" t="s">
        <v>29</v>
      </c>
      <c r="AI84" s="11" t="s">
        <v>423</v>
      </c>
      <c r="AJ84" s="3" t="s">
        <v>424</v>
      </c>
    </row>
    <row r="85" spans="1:36" s="12" customFormat="1" ht="42.75" customHeight="1" x14ac:dyDescent="0.2">
      <c r="A85" s="5">
        <v>78</v>
      </c>
      <c r="B85" s="3" t="s">
        <v>328</v>
      </c>
      <c r="C85" s="3" t="s">
        <v>189</v>
      </c>
      <c r="D85" s="5" t="s">
        <v>32</v>
      </c>
      <c r="E85" s="3">
        <v>10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11">
        <v>62</v>
      </c>
      <c r="N85" s="5">
        <v>0</v>
      </c>
      <c r="O85" s="5">
        <v>0</v>
      </c>
      <c r="P85" s="11">
        <v>62</v>
      </c>
      <c r="Q85" s="5">
        <v>0</v>
      </c>
      <c r="R85" s="5">
        <v>0</v>
      </c>
      <c r="S85" s="5">
        <v>0</v>
      </c>
      <c r="T85" s="5">
        <v>0</v>
      </c>
      <c r="U85" s="11">
        <v>62</v>
      </c>
      <c r="V85" s="11">
        <v>62</v>
      </c>
      <c r="W85" s="5">
        <v>0</v>
      </c>
      <c r="X85" s="5">
        <v>0</v>
      </c>
      <c r="Y85" s="5">
        <f t="shared" si="4"/>
        <v>62</v>
      </c>
      <c r="Z85" s="5">
        <v>0</v>
      </c>
      <c r="AA85" s="5">
        <v>0</v>
      </c>
      <c r="AB85" s="5">
        <f t="shared" si="5"/>
        <v>62</v>
      </c>
      <c r="AC85" s="4" t="s">
        <v>425</v>
      </c>
      <c r="AD85" s="4" t="s">
        <v>426</v>
      </c>
      <c r="AE85" s="4" t="s">
        <v>426</v>
      </c>
      <c r="AF85" s="34">
        <v>1.083</v>
      </c>
      <c r="AG85" s="6" t="s">
        <v>31</v>
      </c>
      <c r="AH85" s="5" t="s">
        <v>29</v>
      </c>
      <c r="AI85" s="11" t="s">
        <v>427</v>
      </c>
      <c r="AJ85" s="3" t="s">
        <v>428</v>
      </c>
    </row>
    <row r="86" spans="1:36" s="12" customFormat="1" ht="34.5" customHeight="1" x14ac:dyDescent="0.2">
      <c r="A86" s="5">
        <v>79</v>
      </c>
      <c r="B86" s="9" t="s">
        <v>50</v>
      </c>
      <c r="C86" s="9" t="s">
        <v>104</v>
      </c>
      <c r="D86" s="5" t="s">
        <v>32</v>
      </c>
      <c r="E86" s="9">
        <v>10</v>
      </c>
      <c r="F86" s="9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3">
        <v>32</v>
      </c>
      <c r="N86" s="5">
        <v>0</v>
      </c>
      <c r="O86" s="5">
        <v>0</v>
      </c>
      <c r="P86" s="5">
        <v>32</v>
      </c>
      <c r="Q86" s="5">
        <v>0</v>
      </c>
      <c r="R86" s="5">
        <v>0</v>
      </c>
      <c r="S86" s="5">
        <v>0</v>
      </c>
      <c r="T86" s="5">
        <v>0</v>
      </c>
      <c r="U86" s="3">
        <v>32</v>
      </c>
      <c r="V86" s="3">
        <v>32</v>
      </c>
      <c r="W86" s="5">
        <v>0</v>
      </c>
      <c r="X86" s="5">
        <v>0</v>
      </c>
      <c r="Y86" s="5">
        <f t="shared" si="4"/>
        <v>32</v>
      </c>
      <c r="Z86" s="5">
        <v>0</v>
      </c>
      <c r="AA86" s="5">
        <v>0</v>
      </c>
      <c r="AB86" s="5">
        <f t="shared" si="5"/>
        <v>32</v>
      </c>
      <c r="AC86" s="3" t="s">
        <v>429</v>
      </c>
      <c r="AD86" s="4" t="s">
        <v>430</v>
      </c>
      <c r="AE86" s="4" t="s">
        <v>430</v>
      </c>
      <c r="AF86" s="9">
        <v>4.5330000000000004</v>
      </c>
      <c r="AG86" s="6" t="s">
        <v>31</v>
      </c>
      <c r="AH86" s="5" t="s">
        <v>29</v>
      </c>
      <c r="AI86" s="11" t="s">
        <v>431</v>
      </c>
      <c r="AJ86" s="3" t="s">
        <v>432</v>
      </c>
    </row>
    <row r="87" spans="1:36" s="12" customFormat="1" ht="51.75" customHeight="1" x14ac:dyDescent="0.2">
      <c r="A87" s="5">
        <v>80</v>
      </c>
      <c r="B87" s="3" t="s">
        <v>47</v>
      </c>
      <c r="C87" s="3" t="s">
        <v>81</v>
      </c>
      <c r="D87" s="11" t="s">
        <v>32</v>
      </c>
      <c r="E87" s="3">
        <v>10</v>
      </c>
      <c r="F87" s="3">
        <v>5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9">
        <v>15</v>
      </c>
      <c r="N87" s="5">
        <v>0</v>
      </c>
      <c r="O87" s="5">
        <v>0</v>
      </c>
      <c r="P87" s="5">
        <v>15</v>
      </c>
      <c r="Q87" s="5">
        <v>0</v>
      </c>
      <c r="R87" s="5">
        <v>0</v>
      </c>
      <c r="S87" s="5">
        <v>0</v>
      </c>
      <c r="T87" s="5">
        <v>0</v>
      </c>
      <c r="U87" s="9">
        <v>15</v>
      </c>
      <c r="V87" s="9">
        <v>15</v>
      </c>
      <c r="W87" s="5">
        <v>0</v>
      </c>
      <c r="X87" s="5">
        <v>0</v>
      </c>
      <c r="Y87" s="5">
        <f t="shared" si="4"/>
        <v>15</v>
      </c>
      <c r="Z87" s="5">
        <v>0</v>
      </c>
      <c r="AA87" s="5">
        <v>0</v>
      </c>
      <c r="AB87" s="5">
        <f t="shared" si="5"/>
        <v>15</v>
      </c>
      <c r="AC87" s="4" t="s">
        <v>433</v>
      </c>
      <c r="AD87" s="8" t="s">
        <v>434</v>
      </c>
      <c r="AE87" s="4" t="s">
        <v>434</v>
      </c>
      <c r="AF87" s="8">
        <v>0.33300000000000002</v>
      </c>
      <c r="AG87" s="6" t="s">
        <v>31</v>
      </c>
      <c r="AH87" s="5" t="s">
        <v>29</v>
      </c>
      <c r="AI87" s="11" t="s">
        <v>435</v>
      </c>
      <c r="AJ87" s="10" t="s">
        <v>85</v>
      </c>
    </row>
    <row r="88" spans="1:36" s="12" customFormat="1" ht="51.75" customHeight="1" x14ac:dyDescent="0.2">
      <c r="A88" s="5">
        <v>81</v>
      </c>
      <c r="B88" s="3" t="s">
        <v>256</v>
      </c>
      <c r="C88" s="3" t="s">
        <v>257</v>
      </c>
      <c r="D88" s="11" t="s">
        <v>42</v>
      </c>
      <c r="E88" s="3">
        <v>0.4</v>
      </c>
      <c r="F88" s="3">
        <v>3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9">
        <v>26</v>
      </c>
      <c r="N88" s="5">
        <v>0</v>
      </c>
      <c r="O88" s="5">
        <v>0</v>
      </c>
      <c r="P88" s="5">
        <v>26</v>
      </c>
      <c r="Q88" s="5">
        <v>0</v>
      </c>
      <c r="R88" s="5">
        <v>0</v>
      </c>
      <c r="S88" s="5">
        <v>0</v>
      </c>
      <c r="T88" s="5">
        <v>0</v>
      </c>
      <c r="U88" s="9">
        <v>26</v>
      </c>
      <c r="V88" s="9">
        <v>26</v>
      </c>
      <c r="W88" s="5">
        <v>0</v>
      </c>
      <c r="X88" s="5">
        <v>0</v>
      </c>
      <c r="Y88" s="5">
        <v>26</v>
      </c>
      <c r="Z88" s="5">
        <v>0</v>
      </c>
      <c r="AA88" s="5">
        <v>0</v>
      </c>
      <c r="AB88" s="5">
        <v>26</v>
      </c>
      <c r="AC88" s="4" t="s">
        <v>476</v>
      </c>
      <c r="AD88" s="8" t="s">
        <v>477</v>
      </c>
      <c r="AE88" s="4" t="s">
        <v>477</v>
      </c>
      <c r="AF88" s="8">
        <v>3.25</v>
      </c>
      <c r="AG88" s="6" t="s">
        <v>31</v>
      </c>
      <c r="AH88" s="5" t="s">
        <v>29</v>
      </c>
      <c r="AI88" s="11" t="s">
        <v>478</v>
      </c>
      <c r="AJ88" s="10" t="s">
        <v>479</v>
      </c>
    </row>
    <row r="89" spans="1:36" s="12" customFormat="1" ht="38.25" customHeight="1" x14ac:dyDescent="0.2">
      <c r="A89" s="5">
        <v>82</v>
      </c>
      <c r="B89" s="3" t="s">
        <v>50</v>
      </c>
      <c r="C89" s="3" t="s">
        <v>51</v>
      </c>
      <c r="D89" s="11" t="s">
        <v>42</v>
      </c>
      <c r="E89" s="3">
        <v>0.4</v>
      </c>
      <c r="F89" s="3">
        <v>4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9">
        <v>33</v>
      </c>
      <c r="N89" s="5">
        <v>0</v>
      </c>
      <c r="O89" s="5">
        <v>0</v>
      </c>
      <c r="P89" s="5">
        <v>33</v>
      </c>
      <c r="Q89" s="5">
        <v>0</v>
      </c>
      <c r="R89" s="5">
        <v>0</v>
      </c>
      <c r="S89" s="5">
        <v>0</v>
      </c>
      <c r="T89" s="5">
        <v>0</v>
      </c>
      <c r="U89" s="9">
        <v>33</v>
      </c>
      <c r="V89" s="9">
        <v>33</v>
      </c>
      <c r="W89" s="5">
        <v>0</v>
      </c>
      <c r="X89" s="5">
        <v>0</v>
      </c>
      <c r="Y89" s="5">
        <f t="shared" si="4"/>
        <v>33</v>
      </c>
      <c r="Z89" s="5">
        <v>0</v>
      </c>
      <c r="AA89" s="5">
        <v>0</v>
      </c>
      <c r="AB89" s="5">
        <f t="shared" si="5"/>
        <v>33</v>
      </c>
      <c r="AC89" s="4" t="s">
        <v>430</v>
      </c>
      <c r="AD89" s="8" t="s">
        <v>436</v>
      </c>
      <c r="AE89" s="4" t="s">
        <v>436</v>
      </c>
      <c r="AF89" s="8">
        <v>8.3670000000000009</v>
      </c>
      <c r="AG89" s="6" t="s">
        <v>31</v>
      </c>
      <c r="AH89" s="5" t="s">
        <v>29</v>
      </c>
      <c r="AI89" s="11" t="s">
        <v>437</v>
      </c>
      <c r="AJ89" s="10" t="s">
        <v>438</v>
      </c>
    </row>
    <row r="90" spans="1:36" s="12" customFormat="1" ht="47.25" customHeight="1" x14ac:dyDescent="0.2">
      <c r="A90" s="5">
        <v>83</v>
      </c>
      <c r="B90" s="3" t="s">
        <v>439</v>
      </c>
      <c r="C90" s="3" t="s">
        <v>440</v>
      </c>
      <c r="D90" s="11" t="s">
        <v>32</v>
      </c>
      <c r="E90" s="3">
        <v>10</v>
      </c>
      <c r="F90" s="3">
        <v>5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9">
        <v>8</v>
      </c>
      <c r="N90" s="5">
        <v>0</v>
      </c>
      <c r="O90" s="5">
        <v>0</v>
      </c>
      <c r="P90" s="5">
        <v>8</v>
      </c>
      <c r="Q90" s="5">
        <v>0</v>
      </c>
      <c r="R90" s="5">
        <v>0</v>
      </c>
      <c r="S90" s="5">
        <v>0</v>
      </c>
      <c r="T90" s="5">
        <v>0</v>
      </c>
      <c r="U90" s="9">
        <v>8</v>
      </c>
      <c r="V90" s="9">
        <v>8</v>
      </c>
      <c r="W90" s="5">
        <v>0</v>
      </c>
      <c r="X90" s="5">
        <v>0</v>
      </c>
      <c r="Y90" s="5">
        <f t="shared" si="4"/>
        <v>8</v>
      </c>
      <c r="Z90" s="5">
        <v>0</v>
      </c>
      <c r="AA90" s="5">
        <v>0</v>
      </c>
      <c r="AB90" s="5">
        <f t="shared" si="5"/>
        <v>8</v>
      </c>
      <c r="AC90" s="4" t="s">
        <v>441</v>
      </c>
      <c r="AD90" s="8" t="s">
        <v>442</v>
      </c>
      <c r="AE90" s="4" t="s">
        <v>442</v>
      </c>
      <c r="AF90" s="8">
        <v>4.7</v>
      </c>
      <c r="AG90" s="6" t="s">
        <v>31</v>
      </c>
      <c r="AH90" s="5" t="s">
        <v>29</v>
      </c>
      <c r="AI90" s="11" t="s">
        <v>443</v>
      </c>
      <c r="AJ90" s="10" t="s">
        <v>449</v>
      </c>
    </row>
    <row r="91" spans="1:36" s="12" customFormat="1" ht="51.75" customHeight="1" x14ac:dyDescent="0.2">
      <c r="A91" s="5">
        <v>84</v>
      </c>
      <c r="B91" s="3" t="s">
        <v>256</v>
      </c>
      <c r="C91" s="3" t="s">
        <v>444</v>
      </c>
      <c r="D91" s="11" t="s">
        <v>32</v>
      </c>
      <c r="E91" s="3">
        <v>10</v>
      </c>
      <c r="F91" s="3">
        <v>5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9">
        <v>506</v>
      </c>
      <c r="N91" s="5">
        <v>0</v>
      </c>
      <c r="O91" s="5">
        <v>0</v>
      </c>
      <c r="P91" s="5">
        <v>506</v>
      </c>
      <c r="Q91" s="5">
        <v>0</v>
      </c>
      <c r="R91" s="5">
        <v>0</v>
      </c>
      <c r="S91" s="5">
        <v>0</v>
      </c>
      <c r="T91" s="5">
        <v>0</v>
      </c>
      <c r="U91" s="9">
        <v>506</v>
      </c>
      <c r="V91" s="9">
        <v>506</v>
      </c>
      <c r="W91" s="5">
        <v>0</v>
      </c>
      <c r="X91" s="5">
        <v>0</v>
      </c>
      <c r="Y91" s="5">
        <f t="shared" si="4"/>
        <v>506</v>
      </c>
      <c r="Z91" s="5">
        <v>0</v>
      </c>
      <c r="AA91" s="5">
        <v>0</v>
      </c>
      <c r="AB91" s="5">
        <f t="shared" si="5"/>
        <v>506</v>
      </c>
      <c r="AC91" s="4" t="s">
        <v>445</v>
      </c>
      <c r="AD91" s="8" t="s">
        <v>446</v>
      </c>
      <c r="AE91" s="4" t="s">
        <v>446</v>
      </c>
      <c r="AF91" s="8">
        <v>2</v>
      </c>
      <c r="AG91" s="6" t="s">
        <v>31</v>
      </c>
      <c r="AH91" s="5" t="s">
        <v>29</v>
      </c>
      <c r="AI91" s="11" t="s">
        <v>447</v>
      </c>
      <c r="AJ91" s="10" t="s">
        <v>448</v>
      </c>
    </row>
    <row r="92" spans="1:36" s="12" customFormat="1" ht="151.5" customHeight="1" x14ac:dyDescent="0.2">
      <c r="A92" s="5">
        <v>85</v>
      </c>
      <c r="B92" s="3" t="s">
        <v>46</v>
      </c>
      <c r="C92" s="3" t="s">
        <v>420</v>
      </c>
      <c r="D92" s="11" t="s">
        <v>32</v>
      </c>
      <c r="E92" s="11">
        <v>10</v>
      </c>
      <c r="F92" s="3">
        <v>3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9">
        <v>170</v>
      </c>
      <c r="N92" s="5">
        <v>0</v>
      </c>
      <c r="O92" s="5">
        <v>0</v>
      </c>
      <c r="P92" s="5">
        <v>170</v>
      </c>
      <c r="Q92" s="5">
        <v>0</v>
      </c>
      <c r="R92" s="5">
        <v>0</v>
      </c>
      <c r="S92" s="5">
        <v>0</v>
      </c>
      <c r="T92" s="5">
        <v>0</v>
      </c>
      <c r="U92" s="9">
        <v>170</v>
      </c>
      <c r="V92" s="9">
        <v>170</v>
      </c>
      <c r="W92" s="5">
        <v>0</v>
      </c>
      <c r="X92" s="5">
        <v>0</v>
      </c>
      <c r="Y92" s="5">
        <f t="shared" si="4"/>
        <v>170</v>
      </c>
      <c r="Z92" s="5">
        <v>0</v>
      </c>
      <c r="AA92" s="5">
        <v>0</v>
      </c>
      <c r="AB92" s="5">
        <f t="shared" si="5"/>
        <v>170</v>
      </c>
      <c r="AC92" s="31" t="s">
        <v>450</v>
      </c>
      <c r="AD92" s="8" t="s">
        <v>451</v>
      </c>
      <c r="AE92" s="8" t="s">
        <v>451</v>
      </c>
      <c r="AF92" s="9">
        <v>11</v>
      </c>
      <c r="AG92" s="6" t="s">
        <v>31</v>
      </c>
      <c r="AH92" s="5" t="s">
        <v>29</v>
      </c>
      <c r="AI92" s="11" t="s">
        <v>452</v>
      </c>
      <c r="AJ92" s="11" t="s">
        <v>453</v>
      </c>
    </row>
    <row r="93" spans="1:36" s="12" customFormat="1" ht="69" customHeight="1" x14ac:dyDescent="0.2">
      <c r="A93" s="5">
        <v>86</v>
      </c>
      <c r="B93" s="3" t="s">
        <v>262</v>
      </c>
      <c r="C93" s="3" t="s">
        <v>454</v>
      </c>
      <c r="D93" s="11" t="s">
        <v>42</v>
      </c>
      <c r="E93" s="11">
        <v>0.4</v>
      </c>
      <c r="F93" s="3">
        <v>5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9">
        <v>47</v>
      </c>
      <c r="N93" s="5">
        <v>0</v>
      </c>
      <c r="O93" s="5">
        <v>0</v>
      </c>
      <c r="P93" s="5">
        <v>47</v>
      </c>
      <c r="Q93" s="5">
        <v>0</v>
      </c>
      <c r="R93" s="5">
        <v>0</v>
      </c>
      <c r="S93" s="5">
        <v>0</v>
      </c>
      <c r="T93" s="5">
        <v>0</v>
      </c>
      <c r="U93" s="9">
        <v>47</v>
      </c>
      <c r="V93" s="9">
        <v>47</v>
      </c>
      <c r="W93" s="5">
        <v>0</v>
      </c>
      <c r="X93" s="5">
        <v>0</v>
      </c>
      <c r="Y93" s="5">
        <f t="shared" si="4"/>
        <v>47</v>
      </c>
      <c r="Z93" s="5">
        <v>0</v>
      </c>
      <c r="AA93" s="5">
        <v>0</v>
      </c>
      <c r="AB93" s="5">
        <f t="shared" si="5"/>
        <v>47</v>
      </c>
      <c r="AC93" s="40" t="s">
        <v>455</v>
      </c>
      <c r="AD93" s="4" t="s">
        <v>456</v>
      </c>
      <c r="AE93" s="4" t="s">
        <v>456</v>
      </c>
      <c r="AF93" s="3">
        <v>4.5670000000000002</v>
      </c>
      <c r="AG93" s="6" t="s">
        <v>31</v>
      </c>
      <c r="AH93" s="5" t="s">
        <v>29</v>
      </c>
      <c r="AI93" s="11" t="s">
        <v>457</v>
      </c>
      <c r="AJ93" s="11" t="s">
        <v>458</v>
      </c>
    </row>
    <row r="94" spans="1:36" s="12" customFormat="1" ht="61.5" customHeight="1" x14ac:dyDescent="0.2">
      <c r="A94" s="5">
        <v>87</v>
      </c>
      <c r="B94" s="3" t="s">
        <v>47</v>
      </c>
      <c r="C94" s="3" t="s">
        <v>81</v>
      </c>
      <c r="D94" s="11" t="s">
        <v>32</v>
      </c>
      <c r="E94" s="11">
        <v>10</v>
      </c>
      <c r="F94" s="3">
        <v>5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9">
        <v>15</v>
      </c>
      <c r="N94" s="5">
        <v>0</v>
      </c>
      <c r="O94" s="5">
        <v>0</v>
      </c>
      <c r="P94" s="5">
        <v>15</v>
      </c>
      <c r="Q94" s="5">
        <v>0</v>
      </c>
      <c r="R94" s="5">
        <v>0</v>
      </c>
      <c r="S94" s="5">
        <v>0</v>
      </c>
      <c r="T94" s="5">
        <v>0</v>
      </c>
      <c r="U94" s="9">
        <v>15</v>
      </c>
      <c r="V94" s="9">
        <v>15</v>
      </c>
      <c r="W94" s="5">
        <v>0</v>
      </c>
      <c r="X94" s="5">
        <v>0</v>
      </c>
      <c r="Y94" s="5">
        <f t="shared" si="4"/>
        <v>15</v>
      </c>
      <c r="Z94" s="5">
        <v>0</v>
      </c>
      <c r="AA94" s="5">
        <v>0</v>
      </c>
      <c r="AB94" s="5">
        <f t="shared" si="5"/>
        <v>15</v>
      </c>
      <c r="AC94" s="40" t="s">
        <v>459</v>
      </c>
      <c r="AD94" s="4" t="s">
        <v>460</v>
      </c>
      <c r="AE94" s="4" t="s">
        <v>460</v>
      </c>
      <c r="AF94" s="3">
        <v>0.76700000000000002</v>
      </c>
      <c r="AG94" s="6" t="s">
        <v>31</v>
      </c>
      <c r="AH94" s="5" t="s">
        <v>29</v>
      </c>
      <c r="AI94" s="11" t="s">
        <v>461</v>
      </c>
      <c r="AJ94" s="11" t="s">
        <v>355</v>
      </c>
    </row>
    <row r="95" spans="1:36" s="12" customFormat="1" ht="37.5" customHeight="1" x14ac:dyDescent="0.2">
      <c r="A95" s="5">
        <v>88</v>
      </c>
      <c r="B95" s="3" t="s">
        <v>50</v>
      </c>
      <c r="C95" s="3" t="s">
        <v>51</v>
      </c>
      <c r="D95" s="11" t="s">
        <v>42</v>
      </c>
      <c r="E95" s="11">
        <v>0.4</v>
      </c>
      <c r="F95" s="3">
        <v>5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9">
        <v>10</v>
      </c>
      <c r="N95" s="5">
        <v>0</v>
      </c>
      <c r="O95" s="5">
        <v>0</v>
      </c>
      <c r="P95" s="5">
        <v>10</v>
      </c>
      <c r="Q95" s="5">
        <v>0</v>
      </c>
      <c r="R95" s="5">
        <v>0</v>
      </c>
      <c r="S95" s="5">
        <v>0</v>
      </c>
      <c r="T95" s="5">
        <v>0</v>
      </c>
      <c r="U95" s="9">
        <v>10</v>
      </c>
      <c r="V95" s="9">
        <v>10</v>
      </c>
      <c r="W95" s="5">
        <v>0</v>
      </c>
      <c r="X95" s="5">
        <v>0</v>
      </c>
      <c r="Y95" s="5">
        <f t="shared" si="4"/>
        <v>10</v>
      </c>
      <c r="Z95" s="5">
        <v>0</v>
      </c>
      <c r="AA95" s="5">
        <v>0</v>
      </c>
      <c r="AB95" s="5">
        <f t="shared" si="5"/>
        <v>10</v>
      </c>
      <c r="AC95" s="31" t="s">
        <v>462</v>
      </c>
      <c r="AD95" s="8" t="s">
        <v>463</v>
      </c>
      <c r="AE95" s="8" t="s">
        <v>463</v>
      </c>
      <c r="AF95" s="9">
        <v>1.417</v>
      </c>
      <c r="AG95" s="6" t="s">
        <v>31</v>
      </c>
      <c r="AH95" s="5" t="s">
        <v>29</v>
      </c>
      <c r="AI95" s="11" t="s">
        <v>464</v>
      </c>
      <c r="AJ95" s="11" t="s">
        <v>438</v>
      </c>
    </row>
    <row r="96" spans="1:36" s="12" customFormat="1" ht="48.75" customHeight="1" x14ac:dyDescent="0.2">
      <c r="A96" s="5">
        <v>89</v>
      </c>
      <c r="B96" s="3" t="s">
        <v>256</v>
      </c>
      <c r="C96" s="3" t="s">
        <v>444</v>
      </c>
      <c r="D96" s="11" t="s">
        <v>32</v>
      </c>
      <c r="E96" s="11">
        <v>10</v>
      </c>
      <c r="F96" s="3">
        <v>5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9">
        <v>506</v>
      </c>
      <c r="N96" s="5">
        <v>0</v>
      </c>
      <c r="O96" s="5">
        <v>0</v>
      </c>
      <c r="P96" s="5">
        <v>506</v>
      </c>
      <c r="Q96" s="5">
        <v>0</v>
      </c>
      <c r="R96" s="5">
        <v>0</v>
      </c>
      <c r="S96" s="5">
        <v>0</v>
      </c>
      <c r="T96" s="5">
        <v>0</v>
      </c>
      <c r="U96" s="9">
        <v>506</v>
      </c>
      <c r="V96" s="9">
        <v>506</v>
      </c>
      <c r="W96" s="5">
        <v>0</v>
      </c>
      <c r="X96" s="5">
        <v>0</v>
      </c>
      <c r="Y96" s="5">
        <f t="shared" si="4"/>
        <v>506</v>
      </c>
      <c r="Z96" s="5">
        <v>0</v>
      </c>
      <c r="AA96" s="5">
        <v>0</v>
      </c>
      <c r="AB96" s="5">
        <f t="shared" si="5"/>
        <v>506</v>
      </c>
      <c r="AC96" s="31" t="s">
        <v>465</v>
      </c>
      <c r="AD96" s="8" t="s">
        <v>466</v>
      </c>
      <c r="AE96" s="8" t="s">
        <v>466</v>
      </c>
      <c r="AF96" s="9">
        <v>1.833</v>
      </c>
      <c r="AG96" s="6" t="s">
        <v>31</v>
      </c>
      <c r="AH96" s="5" t="s">
        <v>29</v>
      </c>
      <c r="AI96" s="11" t="s">
        <v>467</v>
      </c>
      <c r="AJ96" s="11" t="s">
        <v>468</v>
      </c>
    </row>
    <row r="97" spans="1:36" s="12" customFormat="1" ht="43.5" customHeight="1" x14ac:dyDescent="0.2">
      <c r="A97" s="5">
        <v>90</v>
      </c>
      <c r="B97" s="3" t="s">
        <v>256</v>
      </c>
      <c r="C97" s="3" t="s">
        <v>444</v>
      </c>
      <c r="D97" s="11" t="s">
        <v>32</v>
      </c>
      <c r="E97" s="11">
        <v>10</v>
      </c>
      <c r="F97" s="3">
        <v>5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9">
        <v>506</v>
      </c>
      <c r="N97" s="5">
        <v>0</v>
      </c>
      <c r="O97" s="5">
        <v>0</v>
      </c>
      <c r="P97" s="5">
        <v>506</v>
      </c>
      <c r="Q97" s="5">
        <v>0</v>
      </c>
      <c r="R97" s="5">
        <v>0</v>
      </c>
      <c r="S97" s="5">
        <v>0</v>
      </c>
      <c r="T97" s="5">
        <v>0</v>
      </c>
      <c r="U97" s="9">
        <v>506</v>
      </c>
      <c r="V97" s="9">
        <v>506</v>
      </c>
      <c r="W97" s="5">
        <v>0</v>
      </c>
      <c r="X97" s="5">
        <v>0</v>
      </c>
      <c r="Y97" s="5">
        <v>506</v>
      </c>
      <c r="Z97" s="5">
        <v>0</v>
      </c>
      <c r="AA97" s="5">
        <v>0</v>
      </c>
      <c r="AB97" s="5">
        <v>506</v>
      </c>
      <c r="AC97" s="31" t="s">
        <v>469</v>
      </c>
      <c r="AD97" s="8" t="s">
        <v>470</v>
      </c>
      <c r="AE97" s="8" t="s">
        <v>470</v>
      </c>
      <c r="AF97" s="9">
        <v>0.1</v>
      </c>
      <c r="AG97" s="6" t="s">
        <v>31</v>
      </c>
      <c r="AH97" s="5" t="s">
        <v>29</v>
      </c>
      <c r="AI97" s="11" t="s">
        <v>471</v>
      </c>
      <c r="AJ97" s="11" t="s">
        <v>468</v>
      </c>
    </row>
    <row r="98" spans="1:36" s="12" customFormat="1" ht="48.75" customHeight="1" x14ac:dyDescent="0.2">
      <c r="A98" s="5">
        <v>91</v>
      </c>
      <c r="B98" s="3" t="s">
        <v>47</v>
      </c>
      <c r="C98" s="3" t="s">
        <v>472</v>
      </c>
      <c r="D98" s="11" t="s">
        <v>32</v>
      </c>
      <c r="E98" s="11">
        <v>10</v>
      </c>
      <c r="F98" s="3">
        <v>5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9">
        <v>39</v>
      </c>
      <c r="N98" s="5">
        <v>0</v>
      </c>
      <c r="O98" s="5">
        <v>0</v>
      </c>
      <c r="P98" s="5">
        <v>39</v>
      </c>
      <c r="Q98" s="5">
        <v>0</v>
      </c>
      <c r="R98" s="5">
        <v>0</v>
      </c>
      <c r="S98" s="5">
        <v>0</v>
      </c>
      <c r="T98" s="5">
        <v>0</v>
      </c>
      <c r="U98" s="9">
        <v>39</v>
      </c>
      <c r="V98" s="9">
        <v>39</v>
      </c>
      <c r="W98" s="5">
        <v>0</v>
      </c>
      <c r="X98" s="5">
        <v>0</v>
      </c>
      <c r="Y98" s="5">
        <f t="shared" si="4"/>
        <v>39</v>
      </c>
      <c r="Z98" s="5">
        <v>0</v>
      </c>
      <c r="AA98" s="5">
        <v>0</v>
      </c>
      <c r="AB98" s="5">
        <f t="shared" si="5"/>
        <v>39</v>
      </c>
      <c r="AC98" s="31" t="s">
        <v>473</v>
      </c>
      <c r="AD98" s="8" t="s">
        <v>474</v>
      </c>
      <c r="AE98" s="8" t="s">
        <v>474</v>
      </c>
      <c r="AF98" s="9">
        <v>4.4169999999999998</v>
      </c>
      <c r="AG98" s="6" t="s">
        <v>31</v>
      </c>
      <c r="AH98" s="5" t="s">
        <v>29</v>
      </c>
      <c r="AI98" s="11" t="s">
        <v>475</v>
      </c>
      <c r="AJ98" s="11" t="s">
        <v>351</v>
      </c>
    </row>
    <row r="99" spans="1:36" s="12" customFormat="1" ht="54.75" customHeight="1" x14ac:dyDescent="0.2">
      <c r="A99" s="5">
        <v>92</v>
      </c>
      <c r="B99" s="3" t="s">
        <v>262</v>
      </c>
      <c r="C99" s="3" t="s">
        <v>263</v>
      </c>
      <c r="D99" s="11" t="s">
        <v>32</v>
      </c>
      <c r="E99" s="11">
        <v>10</v>
      </c>
      <c r="F99" s="3">
        <v>5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9">
        <v>110</v>
      </c>
      <c r="N99" s="5">
        <v>0</v>
      </c>
      <c r="O99" s="5">
        <v>0</v>
      </c>
      <c r="P99" s="5">
        <v>110</v>
      </c>
      <c r="Q99" s="5">
        <v>0</v>
      </c>
      <c r="R99" s="5">
        <v>0</v>
      </c>
      <c r="S99" s="5">
        <v>0</v>
      </c>
      <c r="T99" s="5">
        <v>0</v>
      </c>
      <c r="U99" s="9">
        <v>110</v>
      </c>
      <c r="V99" s="9">
        <v>110</v>
      </c>
      <c r="W99" s="5">
        <v>0</v>
      </c>
      <c r="X99" s="5">
        <v>0</v>
      </c>
      <c r="Y99" s="5">
        <f t="shared" si="4"/>
        <v>110</v>
      </c>
      <c r="Z99" s="5">
        <v>0</v>
      </c>
      <c r="AA99" s="5">
        <v>0</v>
      </c>
      <c r="AB99" s="5">
        <f t="shared" si="5"/>
        <v>110</v>
      </c>
      <c r="AC99" s="31" t="s">
        <v>480</v>
      </c>
      <c r="AD99" s="8" t="s">
        <v>481</v>
      </c>
      <c r="AE99" s="8" t="s">
        <v>481</v>
      </c>
      <c r="AF99" s="9">
        <v>3.1</v>
      </c>
      <c r="AG99" s="6" t="s">
        <v>31</v>
      </c>
      <c r="AH99" s="5" t="s">
        <v>29</v>
      </c>
      <c r="AI99" s="11" t="s">
        <v>482</v>
      </c>
      <c r="AJ99" s="11" t="s">
        <v>325</v>
      </c>
    </row>
    <row r="100" spans="1:36" s="12" customFormat="1" ht="54.75" customHeight="1" x14ac:dyDescent="0.2">
      <c r="A100" s="5">
        <v>93</v>
      </c>
      <c r="B100" s="3" t="s">
        <v>46</v>
      </c>
      <c r="C100" s="3" t="s">
        <v>420</v>
      </c>
      <c r="D100" s="11" t="s">
        <v>32</v>
      </c>
      <c r="E100" s="11">
        <v>10</v>
      </c>
      <c r="F100" s="3">
        <v>5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9">
        <v>223</v>
      </c>
      <c r="N100" s="5">
        <v>0</v>
      </c>
      <c r="O100" s="5">
        <v>0</v>
      </c>
      <c r="P100" s="5">
        <v>223</v>
      </c>
      <c r="Q100" s="5">
        <v>0</v>
      </c>
      <c r="R100" s="5">
        <v>0</v>
      </c>
      <c r="S100" s="5">
        <v>0</v>
      </c>
      <c r="T100" s="5">
        <v>0</v>
      </c>
      <c r="U100" s="9">
        <v>223</v>
      </c>
      <c r="V100" s="9">
        <v>223</v>
      </c>
      <c r="W100" s="5">
        <v>0</v>
      </c>
      <c r="X100" s="5">
        <v>0</v>
      </c>
      <c r="Y100" s="5">
        <f t="shared" si="4"/>
        <v>223</v>
      </c>
      <c r="Z100" s="5">
        <v>0</v>
      </c>
      <c r="AA100" s="5">
        <v>0</v>
      </c>
      <c r="AB100" s="5">
        <f t="shared" si="5"/>
        <v>223</v>
      </c>
      <c r="AC100" s="31" t="s">
        <v>483</v>
      </c>
      <c r="AD100" s="8" t="s">
        <v>484</v>
      </c>
      <c r="AE100" s="8" t="s">
        <v>484</v>
      </c>
      <c r="AF100" s="9">
        <v>0.52</v>
      </c>
      <c r="AG100" s="6" t="s">
        <v>31</v>
      </c>
      <c r="AH100" s="5" t="s">
        <v>29</v>
      </c>
      <c r="AI100" s="11" t="s">
        <v>485</v>
      </c>
      <c r="AJ100" s="11" t="s">
        <v>424</v>
      </c>
    </row>
    <row r="101" spans="1:36" s="12" customFormat="1" ht="54.75" customHeight="1" x14ac:dyDescent="0.2">
      <c r="A101" s="5">
        <v>94</v>
      </c>
      <c r="B101" s="3" t="s">
        <v>93</v>
      </c>
      <c r="C101" s="3" t="s">
        <v>486</v>
      </c>
      <c r="D101" s="11" t="s">
        <v>32</v>
      </c>
      <c r="E101" s="11">
        <v>10</v>
      </c>
      <c r="F101" s="3">
        <v>5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9">
        <v>44</v>
      </c>
      <c r="N101" s="5">
        <v>0</v>
      </c>
      <c r="O101" s="5">
        <v>0</v>
      </c>
      <c r="P101" s="5">
        <v>44</v>
      </c>
      <c r="Q101" s="5">
        <v>0</v>
      </c>
      <c r="R101" s="5">
        <v>0</v>
      </c>
      <c r="S101" s="5">
        <v>0</v>
      </c>
      <c r="T101" s="5">
        <v>0</v>
      </c>
      <c r="U101" s="9">
        <v>44</v>
      </c>
      <c r="V101" s="9">
        <v>44</v>
      </c>
      <c r="W101" s="5">
        <v>0</v>
      </c>
      <c r="X101" s="5">
        <v>0</v>
      </c>
      <c r="Y101" s="5">
        <f t="shared" si="4"/>
        <v>44</v>
      </c>
      <c r="Z101" s="5">
        <v>0</v>
      </c>
      <c r="AA101" s="5">
        <v>0</v>
      </c>
      <c r="AB101" s="5">
        <f t="shared" si="5"/>
        <v>44</v>
      </c>
      <c r="AC101" s="31" t="s">
        <v>487</v>
      </c>
      <c r="AD101" s="8" t="s">
        <v>488</v>
      </c>
      <c r="AE101" s="8" t="s">
        <v>488</v>
      </c>
      <c r="AF101" s="9">
        <v>2.67</v>
      </c>
      <c r="AG101" s="6" t="s">
        <v>31</v>
      </c>
      <c r="AH101" s="5" t="s">
        <v>29</v>
      </c>
      <c r="AI101" s="11" t="s">
        <v>489</v>
      </c>
      <c r="AJ101" s="11" t="s">
        <v>490</v>
      </c>
    </row>
    <row r="102" spans="1:36" s="12" customFormat="1" ht="54.75" customHeight="1" x14ac:dyDescent="0.2">
      <c r="A102" s="5">
        <v>95</v>
      </c>
      <c r="B102" s="3" t="s">
        <v>47</v>
      </c>
      <c r="C102" s="3" t="s">
        <v>189</v>
      </c>
      <c r="D102" s="11" t="s">
        <v>32</v>
      </c>
      <c r="E102" s="11">
        <v>10</v>
      </c>
      <c r="F102" s="3">
        <v>5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9">
        <v>732</v>
      </c>
      <c r="N102" s="5">
        <v>0</v>
      </c>
      <c r="O102" s="5">
        <v>0</v>
      </c>
      <c r="P102" s="5">
        <v>732</v>
      </c>
      <c r="Q102" s="5">
        <v>0</v>
      </c>
      <c r="R102" s="5">
        <v>0</v>
      </c>
      <c r="S102" s="5">
        <v>0</v>
      </c>
      <c r="T102" s="5">
        <v>0</v>
      </c>
      <c r="U102" s="9">
        <v>732</v>
      </c>
      <c r="V102" s="9">
        <v>732</v>
      </c>
      <c r="W102" s="5">
        <v>0</v>
      </c>
      <c r="X102" s="5">
        <v>0</v>
      </c>
      <c r="Y102" s="5">
        <f t="shared" si="4"/>
        <v>732</v>
      </c>
      <c r="Z102" s="5">
        <v>0</v>
      </c>
      <c r="AA102" s="5">
        <v>0</v>
      </c>
      <c r="AB102" s="5">
        <f t="shared" si="5"/>
        <v>732</v>
      </c>
      <c r="AC102" s="31" t="s">
        <v>491</v>
      </c>
      <c r="AD102" s="8" t="s">
        <v>492</v>
      </c>
      <c r="AE102" s="8" t="s">
        <v>492</v>
      </c>
      <c r="AF102" s="9">
        <v>1.466</v>
      </c>
      <c r="AG102" s="6" t="s">
        <v>31</v>
      </c>
      <c r="AH102" s="5" t="s">
        <v>29</v>
      </c>
      <c r="AI102" s="11" t="s">
        <v>493</v>
      </c>
      <c r="AJ102" s="11" t="s">
        <v>494</v>
      </c>
    </row>
    <row r="103" spans="1:36" s="12" customFormat="1" ht="88.5" customHeight="1" x14ac:dyDescent="0.2">
      <c r="A103" s="5">
        <v>96</v>
      </c>
      <c r="B103" s="9" t="s">
        <v>115</v>
      </c>
      <c r="C103" s="3" t="s">
        <v>116</v>
      </c>
      <c r="D103" s="13" t="s">
        <v>32</v>
      </c>
      <c r="E103" s="13">
        <v>6</v>
      </c>
      <c r="F103" s="9">
        <v>5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9">
        <v>96</v>
      </c>
      <c r="N103" s="5">
        <v>0</v>
      </c>
      <c r="O103" s="5">
        <v>0</v>
      </c>
      <c r="P103" s="9">
        <v>96</v>
      </c>
      <c r="Q103" s="5">
        <v>0</v>
      </c>
      <c r="R103" s="5">
        <v>0</v>
      </c>
      <c r="S103" s="5">
        <v>0</v>
      </c>
      <c r="T103" s="5">
        <v>0</v>
      </c>
      <c r="U103" s="9">
        <v>96</v>
      </c>
      <c r="V103" s="9">
        <v>96</v>
      </c>
      <c r="W103" s="5">
        <v>0</v>
      </c>
      <c r="X103" s="5">
        <v>0</v>
      </c>
      <c r="Y103" s="5">
        <f t="shared" ref="Y103:Y136" si="6">SUM(Q103:U103)</f>
        <v>96</v>
      </c>
      <c r="Z103" s="5">
        <v>0</v>
      </c>
      <c r="AA103" s="5">
        <v>0</v>
      </c>
      <c r="AB103" s="5">
        <f t="shared" ref="AB103:AB136" si="7">SUM(Y103:AA103)</f>
        <v>96</v>
      </c>
      <c r="AC103" s="4" t="s">
        <v>496</v>
      </c>
      <c r="AD103" s="4" t="s">
        <v>497</v>
      </c>
      <c r="AE103" s="4" t="s">
        <v>497</v>
      </c>
      <c r="AF103" s="9">
        <v>5.2329999999999997</v>
      </c>
      <c r="AG103" s="6" t="s">
        <v>31</v>
      </c>
      <c r="AH103" s="5" t="s">
        <v>29</v>
      </c>
      <c r="AI103" s="11" t="s">
        <v>498</v>
      </c>
      <c r="AJ103" s="3" t="s">
        <v>499</v>
      </c>
    </row>
    <row r="104" spans="1:36" s="12" customFormat="1" ht="42.75" customHeight="1" x14ac:dyDescent="0.2">
      <c r="A104" s="5">
        <v>97</v>
      </c>
      <c r="B104" s="3" t="s">
        <v>46</v>
      </c>
      <c r="C104" s="3" t="s">
        <v>204</v>
      </c>
      <c r="D104" s="5" t="s">
        <v>32</v>
      </c>
      <c r="E104" s="3">
        <v>10</v>
      </c>
      <c r="F104" s="3">
        <v>5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11">
        <v>100</v>
      </c>
      <c r="N104" s="5">
        <v>0</v>
      </c>
      <c r="O104" s="5">
        <v>0</v>
      </c>
      <c r="P104" s="11">
        <v>100</v>
      </c>
      <c r="Q104" s="5">
        <v>0</v>
      </c>
      <c r="R104" s="5">
        <v>0</v>
      </c>
      <c r="S104" s="5">
        <v>0</v>
      </c>
      <c r="T104" s="5">
        <v>0</v>
      </c>
      <c r="U104" s="11">
        <v>100</v>
      </c>
      <c r="V104" s="11">
        <v>100</v>
      </c>
      <c r="W104" s="5">
        <v>0</v>
      </c>
      <c r="X104" s="5">
        <v>0</v>
      </c>
      <c r="Y104" s="5">
        <f t="shared" si="6"/>
        <v>100</v>
      </c>
      <c r="Z104" s="5">
        <v>0</v>
      </c>
      <c r="AA104" s="5">
        <v>0</v>
      </c>
      <c r="AB104" s="5">
        <f t="shared" si="7"/>
        <v>100</v>
      </c>
      <c r="AC104" s="4" t="s">
        <v>500</v>
      </c>
      <c r="AD104" s="4" t="s">
        <v>501</v>
      </c>
      <c r="AE104" s="4" t="s">
        <v>501</v>
      </c>
      <c r="AF104" s="34">
        <v>0.75</v>
      </c>
      <c r="AG104" s="6" t="s">
        <v>31</v>
      </c>
      <c r="AH104" s="5" t="s">
        <v>29</v>
      </c>
      <c r="AI104" s="11" t="s">
        <v>502</v>
      </c>
      <c r="AJ104" s="3" t="s">
        <v>503</v>
      </c>
    </row>
    <row r="105" spans="1:36" s="12" customFormat="1" ht="34.5" customHeight="1" x14ac:dyDescent="0.2">
      <c r="A105" s="5">
        <v>98</v>
      </c>
      <c r="B105" s="9" t="s">
        <v>320</v>
      </c>
      <c r="C105" s="9" t="s">
        <v>504</v>
      </c>
      <c r="D105" s="5" t="s">
        <v>32</v>
      </c>
      <c r="E105" s="9">
        <v>10</v>
      </c>
      <c r="F105" s="9">
        <v>5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3">
        <v>22</v>
      </c>
      <c r="N105" s="5">
        <v>0</v>
      </c>
      <c r="O105" s="5">
        <v>0</v>
      </c>
      <c r="P105" s="5">
        <v>22</v>
      </c>
      <c r="Q105" s="5">
        <v>0</v>
      </c>
      <c r="R105" s="5">
        <v>0</v>
      </c>
      <c r="S105" s="5">
        <v>0</v>
      </c>
      <c r="T105" s="5">
        <v>0</v>
      </c>
      <c r="U105" s="3">
        <v>22</v>
      </c>
      <c r="V105" s="3">
        <v>22</v>
      </c>
      <c r="W105" s="5">
        <v>0</v>
      </c>
      <c r="X105" s="5">
        <v>0</v>
      </c>
      <c r="Y105" s="5">
        <f t="shared" si="6"/>
        <v>22</v>
      </c>
      <c r="Z105" s="5">
        <v>0</v>
      </c>
      <c r="AA105" s="5">
        <v>0</v>
      </c>
      <c r="AB105" s="5">
        <f t="shared" si="7"/>
        <v>22</v>
      </c>
      <c r="AC105" s="3" t="s">
        <v>505</v>
      </c>
      <c r="AD105" s="4" t="s">
        <v>506</v>
      </c>
      <c r="AE105" s="4" t="s">
        <v>506</v>
      </c>
      <c r="AF105" s="9">
        <v>0.97</v>
      </c>
      <c r="AG105" s="6" t="s">
        <v>31</v>
      </c>
      <c r="AH105" s="5" t="s">
        <v>29</v>
      </c>
      <c r="AI105" s="11" t="s">
        <v>507</v>
      </c>
      <c r="AJ105" s="3" t="s">
        <v>508</v>
      </c>
    </row>
    <row r="106" spans="1:36" s="12" customFormat="1" ht="51.75" customHeight="1" x14ac:dyDescent="0.2">
      <c r="A106" s="5">
        <v>99</v>
      </c>
      <c r="B106" s="3" t="s">
        <v>262</v>
      </c>
      <c r="C106" s="3" t="s">
        <v>454</v>
      </c>
      <c r="D106" s="11" t="s">
        <v>42</v>
      </c>
      <c r="E106" s="3">
        <v>0.4</v>
      </c>
      <c r="F106" s="3">
        <v>5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9">
        <v>49</v>
      </c>
      <c r="N106" s="5">
        <v>0</v>
      </c>
      <c r="O106" s="5">
        <v>0</v>
      </c>
      <c r="P106" s="5">
        <v>49</v>
      </c>
      <c r="Q106" s="5">
        <v>0</v>
      </c>
      <c r="R106" s="5">
        <v>0</v>
      </c>
      <c r="S106" s="5">
        <v>0</v>
      </c>
      <c r="T106" s="5">
        <v>0</v>
      </c>
      <c r="U106" s="9">
        <v>49</v>
      </c>
      <c r="V106" s="9">
        <v>49</v>
      </c>
      <c r="W106" s="5">
        <v>0</v>
      </c>
      <c r="X106" s="5">
        <v>0</v>
      </c>
      <c r="Y106" s="5">
        <f t="shared" si="6"/>
        <v>49</v>
      </c>
      <c r="Z106" s="5">
        <v>0</v>
      </c>
      <c r="AA106" s="5">
        <v>0</v>
      </c>
      <c r="AB106" s="5">
        <f t="shared" si="7"/>
        <v>49</v>
      </c>
      <c r="AC106" s="4" t="s">
        <v>509</v>
      </c>
      <c r="AD106" s="8" t="s">
        <v>510</v>
      </c>
      <c r="AE106" s="4" t="s">
        <v>510</v>
      </c>
      <c r="AF106" s="8">
        <v>11.75</v>
      </c>
      <c r="AG106" s="6" t="s">
        <v>31</v>
      </c>
      <c r="AH106" s="5" t="s">
        <v>29</v>
      </c>
      <c r="AI106" s="11" t="s">
        <v>511</v>
      </c>
      <c r="AJ106" s="10" t="s">
        <v>512</v>
      </c>
    </row>
    <row r="107" spans="1:36" s="12" customFormat="1" ht="51.75" customHeight="1" x14ac:dyDescent="0.2">
      <c r="A107" s="5">
        <v>100</v>
      </c>
      <c r="B107" s="3" t="s">
        <v>513</v>
      </c>
      <c r="C107" s="3" t="s">
        <v>514</v>
      </c>
      <c r="D107" s="11" t="s">
        <v>32</v>
      </c>
      <c r="E107" s="3">
        <v>10</v>
      </c>
      <c r="F107" s="3">
        <v>5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9">
        <v>9</v>
      </c>
      <c r="N107" s="5">
        <v>0</v>
      </c>
      <c r="O107" s="5">
        <v>0</v>
      </c>
      <c r="P107" s="5">
        <v>9</v>
      </c>
      <c r="Q107" s="5">
        <v>0</v>
      </c>
      <c r="R107" s="5">
        <v>0</v>
      </c>
      <c r="S107" s="5">
        <v>0</v>
      </c>
      <c r="T107" s="5">
        <v>0</v>
      </c>
      <c r="U107" s="9">
        <v>9</v>
      </c>
      <c r="V107" s="9">
        <v>9</v>
      </c>
      <c r="W107" s="5">
        <v>0</v>
      </c>
      <c r="X107" s="5">
        <v>0</v>
      </c>
      <c r="Y107" s="5">
        <f t="shared" si="6"/>
        <v>9</v>
      </c>
      <c r="Z107" s="5">
        <v>0</v>
      </c>
      <c r="AA107" s="5">
        <v>0</v>
      </c>
      <c r="AB107" s="5">
        <f t="shared" si="7"/>
        <v>9</v>
      </c>
      <c r="AC107" s="4" t="s">
        <v>515</v>
      </c>
      <c r="AD107" s="8" t="s">
        <v>516</v>
      </c>
      <c r="AE107" s="4" t="s">
        <v>516</v>
      </c>
      <c r="AF107" s="8">
        <v>4.55</v>
      </c>
      <c r="AG107" s="6" t="s">
        <v>31</v>
      </c>
      <c r="AH107" s="5" t="s">
        <v>29</v>
      </c>
      <c r="AI107" s="11" t="s">
        <v>517</v>
      </c>
      <c r="AJ107" s="10" t="s">
        <v>518</v>
      </c>
    </row>
    <row r="108" spans="1:36" s="12" customFormat="1" ht="38.25" customHeight="1" x14ac:dyDescent="0.2">
      <c r="A108" s="5">
        <v>101</v>
      </c>
      <c r="B108" s="3" t="s">
        <v>67</v>
      </c>
      <c r="C108" s="3" t="s">
        <v>519</v>
      </c>
      <c r="D108" s="11" t="s">
        <v>32</v>
      </c>
      <c r="E108" s="3">
        <v>10</v>
      </c>
      <c r="F108" s="3">
        <v>5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9">
        <v>83</v>
      </c>
      <c r="N108" s="5">
        <v>0</v>
      </c>
      <c r="O108" s="5">
        <v>0</v>
      </c>
      <c r="P108" s="5">
        <v>83</v>
      </c>
      <c r="Q108" s="5">
        <v>0</v>
      </c>
      <c r="R108" s="5">
        <v>0</v>
      </c>
      <c r="S108" s="5">
        <v>0</v>
      </c>
      <c r="T108" s="5">
        <v>0</v>
      </c>
      <c r="U108" s="9">
        <v>83</v>
      </c>
      <c r="V108" s="9">
        <v>83</v>
      </c>
      <c r="W108" s="5">
        <v>0</v>
      </c>
      <c r="X108" s="5">
        <v>0</v>
      </c>
      <c r="Y108" s="5">
        <f t="shared" si="6"/>
        <v>83</v>
      </c>
      <c r="Z108" s="5">
        <v>0</v>
      </c>
      <c r="AA108" s="5">
        <v>0</v>
      </c>
      <c r="AB108" s="5">
        <f t="shared" si="7"/>
        <v>83</v>
      </c>
      <c r="AC108" s="4" t="s">
        <v>520</v>
      </c>
      <c r="AD108" s="8" t="s">
        <v>521</v>
      </c>
      <c r="AE108" s="4" t="s">
        <v>521</v>
      </c>
      <c r="AF108" s="8">
        <v>2.0299999999999998</v>
      </c>
      <c r="AG108" s="6" t="s">
        <v>31</v>
      </c>
      <c r="AH108" s="5" t="s">
        <v>29</v>
      </c>
      <c r="AI108" s="11" t="s">
        <v>522</v>
      </c>
      <c r="AJ108" s="10" t="s">
        <v>523</v>
      </c>
    </row>
    <row r="109" spans="1:36" s="12" customFormat="1" ht="47.25" customHeight="1" x14ac:dyDescent="0.2">
      <c r="A109" s="5">
        <v>102</v>
      </c>
      <c r="B109" s="3" t="s">
        <v>93</v>
      </c>
      <c r="C109" s="3" t="s">
        <v>486</v>
      </c>
      <c r="D109" s="11" t="s">
        <v>32</v>
      </c>
      <c r="E109" s="3">
        <v>10</v>
      </c>
      <c r="F109" s="3">
        <v>5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9">
        <v>44</v>
      </c>
      <c r="N109" s="5">
        <v>0</v>
      </c>
      <c r="O109" s="5">
        <v>0</v>
      </c>
      <c r="P109" s="5">
        <v>44</v>
      </c>
      <c r="Q109" s="5">
        <v>0</v>
      </c>
      <c r="R109" s="5">
        <v>0</v>
      </c>
      <c r="S109" s="5">
        <v>0</v>
      </c>
      <c r="T109" s="5">
        <v>0</v>
      </c>
      <c r="U109" s="9">
        <v>44</v>
      </c>
      <c r="V109" s="9">
        <v>44</v>
      </c>
      <c r="W109" s="5">
        <v>0</v>
      </c>
      <c r="X109" s="5">
        <v>0</v>
      </c>
      <c r="Y109" s="5">
        <f t="shared" si="6"/>
        <v>44</v>
      </c>
      <c r="Z109" s="5">
        <v>0</v>
      </c>
      <c r="AA109" s="5">
        <v>0</v>
      </c>
      <c r="AB109" s="5">
        <f t="shared" si="7"/>
        <v>44</v>
      </c>
      <c r="AC109" s="4" t="s">
        <v>524</v>
      </c>
      <c r="AD109" s="8" t="s">
        <v>525</v>
      </c>
      <c r="AE109" s="4" t="s">
        <v>525</v>
      </c>
      <c r="AF109" s="8">
        <v>3.35</v>
      </c>
      <c r="AG109" s="6" t="s">
        <v>31</v>
      </c>
      <c r="AH109" s="5" t="s">
        <v>29</v>
      </c>
      <c r="AI109" s="11" t="s">
        <v>526</v>
      </c>
      <c r="AJ109" s="10" t="s">
        <v>527</v>
      </c>
    </row>
    <row r="110" spans="1:36" s="12" customFormat="1" ht="124.5" customHeight="1" x14ac:dyDescent="0.2">
      <c r="A110" s="5">
        <v>103</v>
      </c>
      <c r="B110" s="3" t="s">
        <v>231</v>
      </c>
      <c r="C110" s="3" t="s">
        <v>538</v>
      </c>
      <c r="D110" s="11" t="s">
        <v>32</v>
      </c>
      <c r="E110" s="3">
        <v>10</v>
      </c>
      <c r="F110" s="3">
        <v>5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9">
        <v>592</v>
      </c>
      <c r="N110" s="5">
        <v>0</v>
      </c>
      <c r="O110" s="5">
        <v>0</v>
      </c>
      <c r="P110" s="5">
        <v>592</v>
      </c>
      <c r="Q110" s="5">
        <v>0</v>
      </c>
      <c r="R110" s="5">
        <v>0</v>
      </c>
      <c r="S110" s="5">
        <v>0</v>
      </c>
      <c r="T110" s="5">
        <v>0</v>
      </c>
      <c r="U110" s="9">
        <v>592</v>
      </c>
      <c r="V110" s="9">
        <v>592</v>
      </c>
      <c r="W110" s="5">
        <v>0</v>
      </c>
      <c r="X110" s="5">
        <v>0</v>
      </c>
      <c r="Y110" s="5">
        <f t="shared" si="6"/>
        <v>592</v>
      </c>
      <c r="Z110" s="5">
        <v>0</v>
      </c>
      <c r="AA110" s="5">
        <v>0</v>
      </c>
      <c r="AB110" s="5">
        <f t="shared" si="7"/>
        <v>592</v>
      </c>
      <c r="AC110" s="4" t="s">
        <v>539</v>
      </c>
      <c r="AD110" s="8" t="s">
        <v>540</v>
      </c>
      <c r="AE110" s="3" t="s">
        <v>540</v>
      </c>
      <c r="AF110" s="8">
        <v>3.9159999999999999</v>
      </c>
      <c r="AG110" s="6" t="s">
        <v>31</v>
      </c>
      <c r="AH110" s="5" t="s">
        <v>29</v>
      </c>
      <c r="AI110" s="11" t="s">
        <v>542</v>
      </c>
      <c r="AJ110" s="10" t="s">
        <v>541</v>
      </c>
    </row>
    <row r="111" spans="1:36" s="12" customFormat="1" ht="51.75" customHeight="1" x14ac:dyDescent="0.2">
      <c r="A111" s="5">
        <v>104</v>
      </c>
      <c r="B111" s="3" t="s">
        <v>67</v>
      </c>
      <c r="C111" s="3" t="s">
        <v>528</v>
      </c>
      <c r="D111" s="11" t="s">
        <v>32</v>
      </c>
      <c r="E111" s="3">
        <v>10</v>
      </c>
      <c r="F111" s="3">
        <v>5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9">
        <v>112</v>
      </c>
      <c r="N111" s="5">
        <v>0</v>
      </c>
      <c r="O111" s="5">
        <v>0</v>
      </c>
      <c r="P111" s="5">
        <v>112</v>
      </c>
      <c r="Q111" s="5">
        <v>0</v>
      </c>
      <c r="R111" s="5">
        <v>0</v>
      </c>
      <c r="S111" s="5">
        <v>0</v>
      </c>
      <c r="T111" s="5">
        <v>0</v>
      </c>
      <c r="U111" s="9">
        <v>112</v>
      </c>
      <c r="V111" s="9">
        <v>112</v>
      </c>
      <c r="W111" s="5">
        <v>0</v>
      </c>
      <c r="X111" s="5">
        <v>0</v>
      </c>
      <c r="Y111" s="5">
        <f t="shared" si="6"/>
        <v>112</v>
      </c>
      <c r="Z111" s="5">
        <v>0</v>
      </c>
      <c r="AA111" s="5">
        <v>0</v>
      </c>
      <c r="AB111" s="5">
        <f t="shared" si="7"/>
        <v>112</v>
      </c>
      <c r="AC111" s="4" t="s">
        <v>529</v>
      </c>
      <c r="AD111" s="4" t="s">
        <v>530</v>
      </c>
      <c r="AE111" s="4" t="s">
        <v>531</v>
      </c>
      <c r="AF111" s="4" t="s">
        <v>532</v>
      </c>
      <c r="AG111" s="6" t="s">
        <v>31</v>
      </c>
      <c r="AH111" s="5" t="s">
        <v>29</v>
      </c>
      <c r="AI111" s="11" t="s">
        <v>533</v>
      </c>
      <c r="AJ111" s="10" t="s">
        <v>534</v>
      </c>
    </row>
    <row r="112" spans="1:36" s="12" customFormat="1" ht="60.75" customHeight="1" x14ac:dyDescent="0.2">
      <c r="A112" s="5">
        <v>105</v>
      </c>
      <c r="B112" s="3" t="s">
        <v>93</v>
      </c>
      <c r="C112" s="3" t="s">
        <v>486</v>
      </c>
      <c r="D112" s="11" t="s">
        <v>32</v>
      </c>
      <c r="E112" s="11">
        <v>10</v>
      </c>
      <c r="F112" s="3">
        <v>5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9">
        <v>44</v>
      </c>
      <c r="N112" s="5">
        <v>0</v>
      </c>
      <c r="O112" s="5">
        <v>0</v>
      </c>
      <c r="P112" s="5">
        <v>44</v>
      </c>
      <c r="Q112" s="5">
        <v>0</v>
      </c>
      <c r="R112" s="5">
        <v>0</v>
      </c>
      <c r="S112" s="5">
        <v>0</v>
      </c>
      <c r="T112" s="5">
        <v>0</v>
      </c>
      <c r="U112" s="9">
        <v>44</v>
      </c>
      <c r="V112" s="9">
        <v>44</v>
      </c>
      <c r="W112" s="5">
        <v>0</v>
      </c>
      <c r="X112" s="5">
        <v>0</v>
      </c>
      <c r="Y112" s="5">
        <f>SUM(Q112:U112)</f>
        <v>44</v>
      </c>
      <c r="Z112" s="5">
        <v>0</v>
      </c>
      <c r="AA112" s="5">
        <v>0</v>
      </c>
      <c r="AB112" s="5">
        <f t="shared" si="7"/>
        <v>44</v>
      </c>
      <c r="AC112" s="31" t="s">
        <v>535</v>
      </c>
      <c r="AD112" s="8" t="s">
        <v>536</v>
      </c>
      <c r="AE112" s="8" t="s">
        <v>536</v>
      </c>
      <c r="AF112" s="9">
        <v>2.9329999999999998</v>
      </c>
      <c r="AG112" s="6" t="s">
        <v>31</v>
      </c>
      <c r="AH112" s="5" t="s">
        <v>29</v>
      </c>
      <c r="AI112" s="11" t="s">
        <v>537</v>
      </c>
      <c r="AJ112" s="11" t="s">
        <v>527</v>
      </c>
    </row>
    <row r="113" spans="1:36" s="12" customFormat="1" ht="69" customHeight="1" x14ac:dyDescent="0.2">
      <c r="A113" s="5">
        <v>106</v>
      </c>
      <c r="B113" s="3" t="s">
        <v>216</v>
      </c>
      <c r="C113" s="3" t="s">
        <v>268</v>
      </c>
      <c r="D113" s="11" t="s">
        <v>32</v>
      </c>
      <c r="E113" s="11">
        <v>10</v>
      </c>
      <c r="F113" s="3">
        <v>5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9">
        <v>38</v>
      </c>
      <c r="N113" s="5">
        <v>0</v>
      </c>
      <c r="O113" s="5">
        <v>0</v>
      </c>
      <c r="P113" s="5">
        <v>38</v>
      </c>
      <c r="Q113" s="5">
        <v>0</v>
      </c>
      <c r="R113" s="5">
        <v>0</v>
      </c>
      <c r="S113" s="5">
        <v>0</v>
      </c>
      <c r="T113" s="5">
        <v>0</v>
      </c>
      <c r="U113" s="9">
        <v>38</v>
      </c>
      <c r="V113" s="9">
        <v>38</v>
      </c>
      <c r="W113" s="5">
        <v>0</v>
      </c>
      <c r="X113" s="5">
        <v>0</v>
      </c>
      <c r="Y113" s="5">
        <f t="shared" si="6"/>
        <v>38</v>
      </c>
      <c r="Z113" s="5">
        <v>0</v>
      </c>
      <c r="AA113" s="5">
        <v>0</v>
      </c>
      <c r="AB113" s="5">
        <f t="shared" si="7"/>
        <v>38</v>
      </c>
      <c r="AC113" s="40" t="s">
        <v>543</v>
      </c>
      <c r="AD113" s="4" t="s">
        <v>544</v>
      </c>
      <c r="AE113" s="4" t="s">
        <v>544</v>
      </c>
      <c r="AF113" s="3">
        <v>8.1</v>
      </c>
      <c r="AG113" s="6" t="s">
        <v>31</v>
      </c>
      <c r="AH113" s="5" t="s">
        <v>29</v>
      </c>
      <c r="AI113" s="11" t="s">
        <v>545</v>
      </c>
      <c r="AJ113" s="11" t="s">
        <v>546</v>
      </c>
    </row>
    <row r="114" spans="1:36" s="12" customFormat="1" ht="61.5" customHeight="1" x14ac:dyDescent="0.2">
      <c r="A114" s="5">
        <v>107</v>
      </c>
      <c r="B114" s="3" t="s">
        <v>262</v>
      </c>
      <c r="C114" s="3" t="s">
        <v>263</v>
      </c>
      <c r="D114" s="11" t="s">
        <v>32</v>
      </c>
      <c r="E114" s="11">
        <v>10</v>
      </c>
      <c r="F114" s="3">
        <v>5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9">
        <v>110</v>
      </c>
      <c r="N114" s="5">
        <v>0</v>
      </c>
      <c r="O114" s="5">
        <v>0</v>
      </c>
      <c r="P114" s="5">
        <v>110</v>
      </c>
      <c r="Q114" s="5">
        <v>0</v>
      </c>
      <c r="R114" s="5">
        <v>0</v>
      </c>
      <c r="S114" s="5">
        <v>0</v>
      </c>
      <c r="T114" s="5">
        <v>0</v>
      </c>
      <c r="U114" s="9">
        <v>110</v>
      </c>
      <c r="V114" s="9">
        <v>15</v>
      </c>
      <c r="W114" s="5">
        <v>0</v>
      </c>
      <c r="X114" s="5">
        <v>0</v>
      </c>
      <c r="Y114" s="5">
        <f t="shared" si="6"/>
        <v>110</v>
      </c>
      <c r="Z114" s="5">
        <v>0</v>
      </c>
      <c r="AA114" s="5">
        <v>0</v>
      </c>
      <c r="AB114" s="5">
        <f t="shared" si="7"/>
        <v>110</v>
      </c>
      <c r="AC114" s="40" t="s">
        <v>547</v>
      </c>
      <c r="AD114" s="4" t="s">
        <v>548</v>
      </c>
      <c r="AE114" s="4" t="s">
        <v>548</v>
      </c>
      <c r="AF114" s="3">
        <v>1</v>
      </c>
      <c r="AG114" s="6" t="s">
        <v>31</v>
      </c>
      <c r="AH114" s="5" t="s">
        <v>29</v>
      </c>
      <c r="AI114" s="11" t="s">
        <v>549</v>
      </c>
      <c r="AJ114" s="11" t="s">
        <v>325</v>
      </c>
    </row>
    <row r="115" spans="1:36" s="12" customFormat="1" ht="37.5" customHeight="1" x14ac:dyDescent="0.2">
      <c r="A115" s="5">
        <v>108</v>
      </c>
      <c r="B115" s="3" t="s">
        <v>46</v>
      </c>
      <c r="C115" s="3" t="s">
        <v>297</v>
      </c>
      <c r="D115" s="11" t="s">
        <v>42</v>
      </c>
      <c r="E115" s="11">
        <v>0.4</v>
      </c>
      <c r="F115" s="3">
        <v>3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9">
        <v>57</v>
      </c>
      <c r="N115" s="5">
        <v>0</v>
      </c>
      <c r="O115" s="5">
        <v>0</v>
      </c>
      <c r="P115" s="5">
        <v>57</v>
      </c>
      <c r="Q115" s="5">
        <v>0</v>
      </c>
      <c r="R115" s="5">
        <v>0</v>
      </c>
      <c r="S115" s="5">
        <v>0</v>
      </c>
      <c r="T115" s="5">
        <v>0</v>
      </c>
      <c r="U115" s="9">
        <v>57</v>
      </c>
      <c r="V115" s="9">
        <v>57</v>
      </c>
      <c r="W115" s="5">
        <v>0</v>
      </c>
      <c r="X115" s="5">
        <v>0</v>
      </c>
      <c r="Y115" s="5">
        <f t="shared" si="6"/>
        <v>57</v>
      </c>
      <c r="Z115" s="5">
        <v>0</v>
      </c>
      <c r="AA115" s="5">
        <v>0</v>
      </c>
      <c r="AB115" s="5">
        <f t="shared" si="7"/>
        <v>57</v>
      </c>
      <c r="AC115" s="31" t="s">
        <v>550</v>
      </c>
      <c r="AD115" s="8" t="s">
        <v>551</v>
      </c>
      <c r="AE115" s="8" t="s">
        <v>551</v>
      </c>
      <c r="AF115" s="9">
        <v>2.8330000000000002</v>
      </c>
      <c r="AG115" s="6" t="s">
        <v>31</v>
      </c>
      <c r="AH115" s="5" t="s">
        <v>29</v>
      </c>
      <c r="AI115" s="11" t="s">
        <v>552</v>
      </c>
      <c r="AJ115" s="11" t="s">
        <v>553</v>
      </c>
    </row>
    <row r="116" spans="1:36" s="12" customFormat="1" ht="48.75" customHeight="1" x14ac:dyDescent="0.2">
      <c r="A116" s="5">
        <v>109</v>
      </c>
      <c r="B116" s="3" t="s">
        <v>93</v>
      </c>
      <c r="C116" s="3" t="s">
        <v>41</v>
      </c>
      <c r="D116" s="11" t="s">
        <v>32</v>
      </c>
      <c r="E116" s="11">
        <v>10</v>
      </c>
      <c r="F116" s="3">
        <v>5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9">
        <v>96</v>
      </c>
      <c r="N116" s="5">
        <v>0</v>
      </c>
      <c r="O116" s="5">
        <v>0</v>
      </c>
      <c r="P116" s="5">
        <v>96</v>
      </c>
      <c r="Q116" s="5">
        <v>0</v>
      </c>
      <c r="R116" s="5">
        <v>0</v>
      </c>
      <c r="S116" s="5">
        <v>0</v>
      </c>
      <c r="T116" s="5">
        <v>0</v>
      </c>
      <c r="U116" s="9">
        <v>96</v>
      </c>
      <c r="V116" s="9">
        <v>96</v>
      </c>
      <c r="W116" s="5">
        <v>0</v>
      </c>
      <c r="X116" s="5">
        <v>0</v>
      </c>
      <c r="Y116" s="5">
        <f t="shared" si="6"/>
        <v>96</v>
      </c>
      <c r="Z116" s="5">
        <v>0</v>
      </c>
      <c r="AA116" s="5">
        <v>0</v>
      </c>
      <c r="AB116" s="5">
        <f t="shared" si="7"/>
        <v>96</v>
      </c>
      <c r="AC116" s="31" t="s">
        <v>554</v>
      </c>
      <c r="AD116" s="8" t="s">
        <v>555</v>
      </c>
      <c r="AE116" s="8" t="s">
        <v>555</v>
      </c>
      <c r="AF116" s="9">
        <v>0.66600000000000004</v>
      </c>
      <c r="AG116" s="6" t="s">
        <v>31</v>
      </c>
      <c r="AH116" s="5" t="s">
        <v>29</v>
      </c>
      <c r="AI116" s="11" t="s">
        <v>556</v>
      </c>
      <c r="AJ116" s="11" t="s">
        <v>45</v>
      </c>
    </row>
    <row r="117" spans="1:36" s="12" customFormat="1" ht="43.5" customHeight="1" x14ac:dyDescent="0.2">
      <c r="A117" s="5">
        <v>110</v>
      </c>
      <c r="B117" s="3" t="s">
        <v>557</v>
      </c>
      <c r="C117" s="3" t="s">
        <v>278</v>
      </c>
      <c r="D117" s="11" t="s">
        <v>32</v>
      </c>
      <c r="E117" s="11">
        <v>6</v>
      </c>
      <c r="F117" s="3">
        <v>5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9">
        <v>61</v>
      </c>
      <c r="N117" s="5">
        <v>0</v>
      </c>
      <c r="O117" s="5">
        <v>0</v>
      </c>
      <c r="P117" s="5">
        <v>61</v>
      </c>
      <c r="Q117" s="5">
        <v>0</v>
      </c>
      <c r="R117" s="5">
        <v>0</v>
      </c>
      <c r="S117" s="5">
        <v>0</v>
      </c>
      <c r="T117" s="5">
        <v>0</v>
      </c>
      <c r="U117" s="9">
        <v>61</v>
      </c>
      <c r="V117" s="9">
        <v>61</v>
      </c>
      <c r="W117" s="5">
        <v>0</v>
      </c>
      <c r="X117" s="5">
        <v>0</v>
      </c>
      <c r="Y117" s="5">
        <f t="shared" si="6"/>
        <v>61</v>
      </c>
      <c r="Z117" s="5">
        <v>0</v>
      </c>
      <c r="AA117" s="5">
        <v>0</v>
      </c>
      <c r="AB117" s="5">
        <f t="shared" si="7"/>
        <v>61</v>
      </c>
      <c r="AC117" s="31" t="s">
        <v>558</v>
      </c>
      <c r="AD117" s="8" t="s">
        <v>559</v>
      </c>
      <c r="AE117" s="8" t="s">
        <v>559</v>
      </c>
      <c r="AF117" s="9">
        <v>3.75</v>
      </c>
      <c r="AG117" s="6" t="s">
        <v>31</v>
      </c>
      <c r="AH117" s="5" t="s">
        <v>29</v>
      </c>
      <c r="AI117" s="11" t="s">
        <v>560</v>
      </c>
      <c r="AJ117" s="11" t="s">
        <v>561</v>
      </c>
    </row>
    <row r="118" spans="1:36" s="12" customFormat="1" ht="48.75" customHeight="1" x14ac:dyDescent="0.2">
      <c r="A118" s="5">
        <v>111</v>
      </c>
      <c r="B118" s="3" t="s">
        <v>562</v>
      </c>
      <c r="C118" s="3" t="s">
        <v>563</v>
      </c>
      <c r="D118" s="11" t="s">
        <v>32</v>
      </c>
      <c r="E118" s="11">
        <v>6</v>
      </c>
      <c r="F118" s="3">
        <v>5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9">
        <v>7</v>
      </c>
      <c r="N118" s="5">
        <v>0</v>
      </c>
      <c r="O118" s="5">
        <v>0</v>
      </c>
      <c r="P118" s="5">
        <v>7</v>
      </c>
      <c r="Q118" s="5">
        <v>0</v>
      </c>
      <c r="R118" s="5">
        <v>0</v>
      </c>
      <c r="S118" s="5">
        <v>0</v>
      </c>
      <c r="T118" s="5">
        <v>0</v>
      </c>
      <c r="U118" s="9">
        <v>7</v>
      </c>
      <c r="V118" s="9">
        <v>7</v>
      </c>
      <c r="W118" s="5">
        <v>0</v>
      </c>
      <c r="X118" s="5">
        <v>0</v>
      </c>
      <c r="Y118" s="5">
        <f t="shared" si="6"/>
        <v>7</v>
      </c>
      <c r="Z118" s="5">
        <v>0</v>
      </c>
      <c r="AA118" s="5">
        <v>0</v>
      </c>
      <c r="AB118" s="5">
        <f t="shared" si="7"/>
        <v>7</v>
      </c>
      <c r="AC118" s="31" t="s">
        <v>558</v>
      </c>
      <c r="AD118" s="8" t="s">
        <v>559</v>
      </c>
      <c r="AE118" s="8" t="s">
        <v>559</v>
      </c>
      <c r="AF118" s="9">
        <v>3.75</v>
      </c>
      <c r="AG118" s="6" t="s">
        <v>31</v>
      </c>
      <c r="AH118" s="5" t="s">
        <v>29</v>
      </c>
      <c r="AI118" s="11" t="s">
        <v>564</v>
      </c>
      <c r="AJ118" s="11" t="s">
        <v>565</v>
      </c>
    </row>
    <row r="119" spans="1:36" s="12" customFormat="1" ht="54.75" customHeight="1" x14ac:dyDescent="0.2">
      <c r="A119" s="5">
        <v>112</v>
      </c>
      <c r="B119" s="3" t="s">
        <v>566</v>
      </c>
      <c r="C119" s="3" t="s">
        <v>160</v>
      </c>
      <c r="D119" s="11" t="s">
        <v>32</v>
      </c>
      <c r="E119" s="11">
        <v>6</v>
      </c>
      <c r="F119" s="3">
        <v>5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9">
        <v>77</v>
      </c>
      <c r="N119" s="5">
        <v>0</v>
      </c>
      <c r="O119" s="5">
        <v>0</v>
      </c>
      <c r="P119" s="5">
        <v>77</v>
      </c>
      <c r="Q119" s="5">
        <v>0</v>
      </c>
      <c r="R119" s="5">
        <v>0</v>
      </c>
      <c r="S119" s="5">
        <v>0</v>
      </c>
      <c r="T119" s="5">
        <v>0</v>
      </c>
      <c r="U119" s="9">
        <v>77</v>
      </c>
      <c r="V119" s="9">
        <v>77</v>
      </c>
      <c r="W119" s="5">
        <v>0</v>
      </c>
      <c r="X119" s="5">
        <v>0</v>
      </c>
      <c r="Y119" s="5">
        <f t="shared" si="6"/>
        <v>77</v>
      </c>
      <c r="Z119" s="5">
        <v>0</v>
      </c>
      <c r="AA119" s="5">
        <v>0</v>
      </c>
      <c r="AB119" s="5">
        <f t="shared" si="7"/>
        <v>77</v>
      </c>
      <c r="AC119" s="31" t="s">
        <v>567</v>
      </c>
      <c r="AD119" s="8" t="s">
        <v>559</v>
      </c>
      <c r="AE119" s="8" t="s">
        <v>559</v>
      </c>
      <c r="AF119" s="9">
        <v>3.05</v>
      </c>
      <c r="AG119" s="6" t="s">
        <v>31</v>
      </c>
      <c r="AH119" s="5" t="s">
        <v>29</v>
      </c>
      <c r="AI119" s="11" t="s">
        <v>568</v>
      </c>
      <c r="AJ119" s="11" t="s">
        <v>569</v>
      </c>
    </row>
    <row r="120" spans="1:36" s="12" customFormat="1" ht="75.75" customHeight="1" x14ac:dyDescent="0.2">
      <c r="A120" s="5">
        <v>113</v>
      </c>
      <c r="B120" s="3" t="s">
        <v>115</v>
      </c>
      <c r="C120" s="3" t="s">
        <v>116</v>
      </c>
      <c r="D120" s="11" t="s">
        <v>32</v>
      </c>
      <c r="E120" s="11">
        <v>6</v>
      </c>
      <c r="F120" s="3">
        <v>5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9">
        <v>76</v>
      </c>
      <c r="N120" s="5">
        <v>0</v>
      </c>
      <c r="O120" s="5">
        <v>0</v>
      </c>
      <c r="P120" s="5">
        <v>76</v>
      </c>
      <c r="Q120" s="5">
        <v>0</v>
      </c>
      <c r="R120" s="5">
        <v>0</v>
      </c>
      <c r="S120" s="5">
        <v>0</v>
      </c>
      <c r="T120" s="5">
        <v>0</v>
      </c>
      <c r="U120" s="9">
        <v>76</v>
      </c>
      <c r="V120" s="9">
        <v>76</v>
      </c>
      <c r="W120" s="5">
        <v>0</v>
      </c>
      <c r="X120" s="5">
        <v>0</v>
      </c>
      <c r="Y120" s="5">
        <f t="shared" si="6"/>
        <v>76</v>
      </c>
      <c r="Z120" s="5">
        <v>0</v>
      </c>
      <c r="AA120" s="5">
        <v>0</v>
      </c>
      <c r="AB120" s="5">
        <f t="shared" si="7"/>
        <v>76</v>
      </c>
      <c r="AC120" s="31" t="s">
        <v>558</v>
      </c>
      <c r="AD120" s="8" t="s">
        <v>570</v>
      </c>
      <c r="AE120" s="8" t="s">
        <v>570</v>
      </c>
      <c r="AF120" s="9">
        <v>18.12</v>
      </c>
      <c r="AG120" s="6" t="s">
        <v>31</v>
      </c>
      <c r="AH120" s="5" t="s">
        <v>29</v>
      </c>
      <c r="AI120" s="11" t="s">
        <v>571</v>
      </c>
      <c r="AJ120" s="11" t="s">
        <v>572</v>
      </c>
    </row>
    <row r="121" spans="1:36" s="12" customFormat="1" ht="54.75" customHeight="1" x14ac:dyDescent="0.2">
      <c r="A121" s="5">
        <v>114</v>
      </c>
      <c r="B121" s="3" t="s">
        <v>67</v>
      </c>
      <c r="C121" s="3" t="s">
        <v>68</v>
      </c>
      <c r="D121" s="11" t="s">
        <v>32</v>
      </c>
      <c r="E121" s="11">
        <v>10</v>
      </c>
      <c r="F121" s="3">
        <v>5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9">
        <v>116</v>
      </c>
      <c r="N121" s="5">
        <v>0</v>
      </c>
      <c r="O121" s="5">
        <v>0</v>
      </c>
      <c r="P121" s="5">
        <v>116</v>
      </c>
      <c r="Q121" s="5">
        <v>0</v>
      </c>
      <c r="R121" s="5">
        <v>0</v>
      </c>
      <c r="S121" s="5">
        <v>0</v>
      </c>
      <c r="T121" s="5">
        <v>0</v>
      </c>
      <c r="U121" s="9">
        <v>116</v>
      </c>
      <c r="V121" s="9">
        <v>116</v>
      </c>
      <c r="W121" s="5">
        <v>0</v>
      </c>
      <c r="X121" s="5">
        <v>0</v>
      </c>
      <c r="Y121" s="5">
        <f t="shared" si="6"/>
        <v>116</v>
      </c>
      <c r="Z121" s="5">
        <v>0</v>
      </c>
      <c r="AA121" s="5">
        <v>0</v>
      </c>
      <c r="AB121" s="5">
        <f t="shared" si="7"/>
        <v>116</v>
      </c>
      <c r="AC121" s="31" t="s">
        <v>573</v>
      </c>
      <c r="AD121" s="8" t="s">
        <v>574</v>
      </c>
      <c r="AE121" s="8" t="s">
        <v>574</v>
      </c>
      <c r="AF121" s="9">
        <v>2.5</v>
      </c>
      <c r="AG121" s="6" t="s">
        <v>31</v>
      </c>
      <c r="AH121" s="5" t="s">
        <v>29</v>
      </c>
      <c r="AI121" s="11" t="s">
        <v>578</v>
      </c>
      <c r="AJ121" s="11" t="s">
        <v>575</v>
      </c>
    </row>
    <row r="122" spans="1:36" s="12" customFormat="1" ht="54.75" customHeight="1" x14ac:dyDescent="0.2">
      <c r="A122" s="5">
        <v>115</v>
      </c>
      <c r="B122" s="3" t="s">
        <v>142</v>
      </c>
      <c r="C122" s="3" t="s">
        <v>143</v>
      </c>
      <c r="D122" s="11" t="s">
        <v>32</v>
      </c>
      <c r="E122" s="11">
        <v>10</v>
      </c>
      <c r="F122" s="3">
        <v>5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9">
        <v>30</v>
      </c>
      <c r="N122" s="5">
        <v>0</v>
      </c>
      <c r="O122" s="5">
        <v>0</v>
      </c>
      <c r="P122" s="5">
        <v>30</v>
      </c>
      <c r="Q122" s="5">
        <v>0</v>
      </c>
      <c r="R122" s="5">
        <v>0</v>
      </c>
      <c r="S122" s="5">
        <v>0</v>
      </c>
      <c r="T122" s="5">
        <v>0</v>
      </c>
      <c r="U122" s="9">
        <v>30</v>
      </c>
      <c r="V122" s="9">
        <v>30</v>
      </c>
      <c r="W122" s="5">
        <v>0</v>
      </c>
      <c r="X122" s="5">
        <v>0</v>
      </c>
      <c r="Y122" s="5">
        <f t="shared" si="6"/>
        <v>30</v>
      </c>
      <c r="Z122" s="5">
        <v>0</v>
      </c>
      <c r="AA122" s="5">
        <v>0</v>
      </c>
      <c r="AB122" s="5">
        <f t="shared" si="7"/>
        <v>30</v>
      </c>
      <c r="AC122" s="31" t="s">
        <v>576</v>
      </c>
      <c r="AD122" s="8" t="s">
        <v>577</v>
      </c>
      <c r="AE122" s="8" t="s">
        <v>577</v>
      </c>
      <c r="AF122" s="9">
        <v>0.55000000000000004</v>
      </c>
      <c r="AG122" s="6" t="s">
        <v>31</v>
      </c>
      <c r="AH122" s="5" t="s">
        <v>29</v>
      </c>
      <c r="AI122" s="11" t="s">
        <v>579</v>
      </c>
      <c r="AJ122" s="11" t="s">
        <v>580</v>
      </c>
    </row>
    <row r="123" spans="1:36" s="12" customFormat="1" ht="38.25" x14ac:dyDescent="0.2">
      <c r="A123" s="5">
        <v>116</v>
      </c>
      <c r="B123" s="9" t="s">
        <v>115</v>
      </c>
      <c r="C123" s="3" t="s">
        <v>116</v>
      </c>
      <c r="D123" s="13" t="s">
        <v>32</v>
      </c>
      <c r="E123" s="13">
        <v>6</v>
      </c>
      <c r="F123" s="9">
        <v>5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9">
        <v>96</v>
      </c>
      <c r="N123" s="5">
        <v>0</v>
      </c>
      <c r="O123" s="5">
        <v>0</v>
      </c>
      <c r="P123" s="9">
        <v>76</v>
      </c>
      <c r="Q123" s="5">
        <v>0</v>
      </c>
      <c r="R123" s="5">
        <v>0</v>
      </c>
      <c r="S123" s="5">
        <v>0</v>
      </c>
      <c r="T123" s="5">
        <v>0</v>
      </c>
      <c r="U123" s="9">
        <v>76</v>
      </c>
      <c r="V123" s="9">
        <v>76</v>
      </c>
      <c r="W123" s="5">
        <v>0</v>
      </c>
      <c r="X123" s="5">
        <v>0</v>
      </c>
      <c r="Y123" s="5">
        <f t="shared" si="6"/>
        <v>76</v>
      </c>
      <c r="Z123" s="5">
        <v>0</v>
      </c>
      <c r="AA123" s="5">
        <v>0</v>
      </c>
      <c r="AB123" s="5">
        <f t="shared" si="7"/>
        <v>76</v>
      </c>
      <c r="AC123" s="4" t="s">
        <v>636</v>
      </c>
      <c r="AD123" s="4" t="s">
        <v>637</v>
      </c>
      <c r="AE123" s="4" t="s">
        <v>637</v>
      </c>
      <c r="AF123" s="9">
        <v>14.58</v>
      </c>
      <c r="AG123" s="6" t="s">
        <v>31</v>
      </c>
      <c r="AH123" s="5" t="s">
        <v>29</v>
      </c>
      <c r="AI123" s="11" t="s">
        <v>638</v>
      </c>
      <c r="AJ123" s="3" t="s">
        <v>639</v>
      </c>
    </row>
    <row r="124" spans="1:36" s="12" customFormat="1" ht="25.5" x14ac:dyDescent="0.2">
      <c r="A124" s="5">
        <v>117</v>
      </c>
      <c r="B124" s="3" t="s">
        <v>320</v>
      </c>
      <c r="C124" s="3" t="s">
        <v>504</v>
      </c>
      <c r="D124" s="5" t="s">
        <v>32</v>
      </c>
      <c r="E124" s="3">
        <v>10</v>
      </c>
      <c r="F124" s="3">
        <v>5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11">
        <v>22</v>
      </c>
      <c r="N124" s="5">
        <v>0</v>
      </c>
      <c r="O124" s="5">
        <v>0</v>
      </c>
      <c r="P124" s="11">
        <v>22</v>
      </c>
      <c r="Q124" s="5">
        <v>0</v>
      </c>
      <c r="R124" s="5">
        <v>0</v>
      </c>
      <c r="S124" s="5">
        <v>0</v>
      </c>
      <c r="T124" s="5">
        <v>0</v>
      </c>
      <c r="U124" s="11">
        <v>22</v>
      </c>
      <c r="V124" s="11">
        <v>22</v>
      </c>
      <c r="W124" s="5">
        <v>0</v>
      </c>
      <c r="X124" s="5">
        <v>0</v>
      </c>
      <c r="Y124" s="5">
        <f t="shared" si="6"/>
        <v>22</v>
      </c>
      <c r="Z124" s="5">
        <v>0</v>
      </c>
      <c r="AA124" s="5">
        <v>0</v>
      </c>
      <c r="AB124" s="5">
        <f t="shared" si="7"/>
        <v>22</v>
      </c>
      <c r="AC124" s="4" t="s">
        <v>640</v>
      </c>
      <c r="AD124" s="4" t="s">
        <v>641</v>
      </c>
      <c r="AE124" s="4" t="s">
        <v>641</v>
      </c>
      <c r="AF124" s="34">
        <v>1.73</v>
      </c>
      <c r="AG124" s="6" t="s">
        <v>31</v>
      </c>
      <c r="AH124" s="5" t="s">
        <v>29</v>
      </c>
      <c r="AI124" s="11" t="s">
        <v>642</v>
      </c>
      <c r="AJ124" s="3" t="s">
        <v>643</v>
      </c>
    </row>
    <row r="125" spans="1:36" s="12" customFormat="1" ht="25.5" x14ac:dyDescent="0.2">
      <c r="A125" s="5">
        <v>118</v>
      </c>
      <c r="B125" s="9" t="s">
        <v>581</v>
      </c>
      <c r="C125" s="9" t="s">
        <v>644</v>
      </c>
      <c r="D125" s="5" t="s">
        <v>32</v>
      </c>
      <c r="E125" s="9">
        <v>10</v>
      </c>
      <c r="F125" s="9">
        <v>5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3">
        <v>70</v>
      </c>
      <c r="N125" s="5">
        <v>0</v>
      </c>
      <c r="O125" s="5">
        <v>0</v>
      </c>
      <c r="P125" s="5">
        <v>70</v>
      </c>
      <c r="Q125" s="5">
        <v>0</v>
      </c>
      <c r="R125" s="5">
        <v>0</v>
      </c>
      <c r="S125" s="5">
        <v>0</v>
      </c>
      <c r="T125" s="5">
        <v>0</v>
      </c>
      <c r="U125" s="3">
        <v>70</v>
      </c>
      <c r="V125" s="3">
        <v>70</v>
      </c>
      <c r="W125" s="5">
        <v>0</v>
      </c>
      <c r="X125" s="5">
        <v>0</v>
      </c>
      <c r="Y125" s="5">
        <f t="shared" si="6"/>
        <v>70</v>
      </c>
      <c r="Z125" s="5">
        <v>0</v>
      </c>
      <c r="AA125" s="5">
        <v>0</v>
      </c>
      <c r="AB125" s="5">
        <f t="shared" si="7"/>
        <v>70</v>
      </c>
      <c r="AC125" s="3" t="s">
        <v>645</v>
      </c>
      <c r="AD125" s="4" t="s">
        <v>646</v>
      </c>
      <c r="AE125" s="4" t="s">
        <v>646</v>
      </c>
      <c r="AF125" s="9">
        <v>2.38</v>
      </c>
      <c r="AG125" s="6" t="s">
        <v>31</v>
      </c>
      <c r="AH125" s="5" t="s">
        <v>29</v>
      </c>
      <c r="AI125" s="11" t="s">
        <v>647</v>
      </c>
      <c r="AJ125" s="3" t="s">
        <v>648</v>
      </c>
    </row>
    <row r="126" spans="1:36" s="12" customFormat="1" ht="25.5" x14ac:dyDescent="0.2">
      <c r="A126" s="5">
        <v>119</v>
      </c>
      <c r="B126" s="3" t="s">
        <v>87</v>
      </c>
      <c r="C126" s="3" t="s">
        <v>88</v>
      </c>
      <c r="D126" s="11" t="s">
        <v>32</v>
      </c>
      <c r="E126" s="3">
        <v>10</v>
      </c>
      <c r="F126" s="3">
        <v>5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9">
        <v>36</v>
      </c>
      <c r="N126" s="5">
        <v>0</v>
      </c>
      <c r="O126" s="5">
        <v>0</v>
      </c>
      <c r="P126" s="5">
        <v>36</v>
      </c>
      <c r="Q126" s="5">
        <v>0</v>
      </c>
      <c r="R126" s="5">
        <v>0</v>
      </c>
      <c r="S126" s="5">
        <v>0</v>
      </c>
      <c r="T126" s="5">
        <v>0</v>
      </c>
      <c r="U126" s="9">
        <v>36</v>
      </c>
      <c r="V126" s="9">
        <v>36</v>
      </c>
      <c r="W126" s="5">
        <v>0</v>
      </c>
      <c r="X126" s="5">
        <v>0</v>
      </c>
      <c r="Y126" s="5">
        <f t="shared" si="6"/>
        <v>36</v>
      </c>
      <c r="Z126" s="5">
        <v>0</v>
      </c>
      <c r="AA126" s="5">
        <v>0</v>
      </c>
      <c r="AB126" s="5">
        <f t="shared" si="7"/>
        <v>36</v>
      </c>
      <c r="AC126" s="4" t="s">
        <v>649</v>
      </c>
      <c r="AD126" s="8" t="s">
        <v>650</v>
      </c>
      <c r="AE126" s="4" t="s">
        <v>650</v>
      </c>
      <c r="AF126" s="8">
        <v>3.43</v>
      </c>
      <c r="AG126" s="6" t="s">
        <v>31</v>
      </c>
      <c r="AH126" s="5" t="s">
        <v>29</v>
      </c>
      <c r="AI126" s="11" t="s">
        <v>651</v>
      </c>
      <c r="AJ126" s="10" t="s">
        <v>582</v>
      </c>
    </row>
    <row r="127" spans="1:36" s="12" customFormat="1" ht="25.5" x14ac:dyDescent="0.2">
      <c r="A127" s="5">
        <v>120</v>
      </c>
      <c r="B127" s="3" t="s">
        <v>583</v>
      </c>
      <c r="C127" s="3" t="s">
        <v>584</v>
      </c>
      <c r="D127" s="11" t="s">
        <v>32</v>
      </c>
      <c r="E127" s="3">
        <v>6</v>
      </c>
      <c r="F127" s="3">
        <v>5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9">
        <v>27</v>
      </c>
      <c r="N127" s="5">
        <v>0</v>
      </c>
      <c r="O127" s="5">
        <v>0</v>
      </c>
      <c r="P127" s="5">
        <v>27</v>
      </c>
      <c r="Q127" s="5">
        <v>0</v>
      </c>
      <c r="R127" s="5">
        <v>0</v>
      </c>
      <c r="S127" s="5">
        <v>0</v>
      </c>
      <c r="T127" s="5">
        <v>0</v>
      </c>
      <c r="U127" s="9">
        <v>27</v>
      </c>
      <c r="V127" s="9">
        <v>27</v>
      </c>
      <c r="W127" s="5">
        <v>0</v>
      </c>
      <c r="X127" s="5">
        <v>0</v>
      </c>
      <c r="Y127" s="5">
        <f t="shared" si="6"/>
        <v>27</v>
      </c>
      <c r="Z127" s="5">
        <v>0</v>
      </c>
      <c r="AA127" s="5">
        <v>0</v>
      </c>
      <c r="AB127" s="5">
        <f t="shared" si="7"/>
        <v>27</v>
      </c>
      <c r="AC127" s="4" t="s">
        <v>652</v>
      </c>
      <c r="AD127" s="8" t="s">
        <v>653</v>
      </c>
      <c r="AE127" s="4" t="s">
        <v>653</v>
      </c>
      <c r="AF127" s="8">
        <v>12.07</v>
      </c>
      <c r="AG127" s="6" t="s">
        <v>31</v>
      </c>
      <c r="AH127" s="5" t="s">
        <v>29</v>
      </c>
      <c r="AI127" s="11" t="s">
        <v>654</v>
      </c>
      <c r="AJ127" s="10" t="s">
        <v>655</v>
      </c>
    </row>
    <row r="128" spans="1:36" s="12" customFormat="1" ht="25.5" x14ac:dyDescent="0.2">
      <c r="A128" s="5">
        <v>121</v>
      </c>
      <c r="B128" s="3" t="s">
        <v>210</v>
      </c>
      <c r="C128" s="3" t="s">
        <v>211</v>
      </c>
      <c r="D128" s="11" t="s">
        <v>32</v>
      </c>
      <c r="E128" s="3">
        <v>10</v>
      </c>
      <c r="F128" s="3">
        <v>5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9">
        <v>81</v>
      </c>
      <c r="N128" s="5">
        <v>0</v>
      </c>
      <c r="O128" s="5">
        <v>0</v>
      </c>
      <c r="P128" s="5">
        <v>81</v>
      </c>
      <c r="Q128" s="5">
        <v>0</v>
      </c>
      <c r="R128" s="5">
        <v>0</v>
      </c>
      <c r="S128" s="5">
        <v>0</v>
      </c>
      <c r="T128" s="5">
        <v>0</v>
      </c>
      <c r="U128" s="9">
        <v>81</v>
      </c>
      <c r="V128" s="9">
        <v>81</v>
      </c>
      <c r="W128" s="5">
        <v>0</v>
      </c>
      <c r="X128" s="5">
        <v>0</v>
      </c>
      <c r="Y128" s="5">
        <f t="shared" si="6"/>
        <v>81</v>
      </c>
      <c r="Z128" s="5">
        <v>0</v>
      </c>
      <c r="AA128" s="5">
        <v>0</v>
      </c>
      <c r="AB128" s="5">
        <f t="shared" si="7"/>
        <v>81</v>
      </c>
      <c r="AC128" s="4" t="s">
        <v>656</v>
      </c>
      <c r="AD128" s="8" t="s">
        <v>657</v>
      </c>
      <c r="AE128" s="4" t="s">
        <v>657</v>
      </c>
      <c r="AF128" s="8">
        <v>3.7</v>
      </c>
      <c r="AG128" s="6" t="s">
        <v>31</v>
      </c>
      <c r="AH128" s="5" t="s">
        <v>29</v>
      </c>
      <c r="AI128" s="11" t="s">
        <v>658</v>
      </c>
      <c r="AJ128" s="10" t="s">
        <v>659</v>
      </c>
    </row>
    <row r="129" spans="1:36" s="12" customFormat="1" ht="25.5" x14ac:dyDescent="0.2">
      <c r="A129" s="5">
        <v>122</v>
      </c>
      <c r="B129" s="3" t="s">
        <v>93</v>
      </c>
      <c r="C129" s="3" t="s">
        <v>486</v>
      </c>
      <c r="D129" s="11" t="s">
        <v>32</v>
      </c>
      <c r="E129" s="3">
        <v>10</v>
      </c>
      <c r="F129" s="3">
        <v>5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9">
        <v>44</v>
      </c>
      <c r="N129" s="5">
        <v>0</v>
      </c>
      <c r="O129" s="5">
        <v>0</v>
      </c>
      <c r="P129" s="5">
        <v>44</v>
      </c>
      <c r="Q129" s="5">
        <v>0</v>
      </c>
      <c r="R129" s="5">
        <v>0</v>
      </c>
      <c r="S129" s="5">
        <v>0</v>
      </c>
      <c r="T129" s="5">
        <v>0</v>
      </c>
      <c r="U129" s="9">
        <v>44</v>
      </c>
      <c r="V129" s="9">
        <v>44</v>
      </c>
      <c r="W129" s="5">
        <v>0</v>
      </c>
      <c r="X129" s="5">
        <v>0</v>
      </c>
      <c r="Y129" s="5">
        <f t="shared" si="6"/>
        <v>44</v>
      </c>
      <c r="Z129" s="5">
        <v>0</v>
      </c>
      <c r="AA129" s="5">
        <v>0</v>
      </c>
      <c r="AB129" s="5">
        <f t="shared" si="7"/>
        <v>44</v>
      </c>
      <c r="AC129" s="4" t="s">
        <v>660</v>
      </c>
      <c r="AD129" s="8" t="s">
        <v>661</v>
      </c>
      <c r="AE129" s="4" t="s">
        <v>661</v>
      </c>
      <c r="AF129" s="8">
        <v>1.33</v>
      </c>
      <c r="AG129" s="6" t="s">
        <v>31</v>
      </c>
      <c r="AH129" s="5" t="s">
        <v>29</v>
      </c>
      <c r="AI129" s="11" t="s">
        <v>662</v>
      </c>
      <c r="AJ129" s="10" t="s">
        <v>527</v>
      </c>
    </row>
    <row r="130" spans="1:36" s="12" customFormat="1" ht="25.5" x14ac:dyDescent="0.2">
      <c r="A130" s="5">
        <v>123</v>
      </c>
      <c r="B130" s="3" t="s">
        <v>583</v>
      </c>
      <c r="C130" s="3" t="s">
        <v>584</v>
      </c>
      <c r="D130" s="11" t="s">
        <v>32</v>
      </c>
      <c r="E130" s="3">
        <v>6</v>
      </c>
      <c r="F130" s="3">
        <v>5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9">
        <v>27</v>
      </c>
      <c r="N130" s="5">
        <v>0</v>
      </c>
      <c r="O130" s="5">
        <v>0</v>
      </c>
      <c r="P130" s="5">
        <v>27</v>
      </c>
      <c r="Q130" s="5">
        <v>0</v>
      </c>
      <c r="R130" s="5">
        <v>0</v>
      </c>
      <c r="S130" s="5">
        <v>0</v>
      </c>
      <c r="T130" s="5">
        <v>0</v>
      </c>
      <c r="U130" s="9">
        <v>27</v>
      </c>
      <c r="V130" s="9">
        <v>27</v>
      </c>
      <c r="W130" s="5">
        <v>0</v>
      </c>
      <c r="X130" s="5">
        <v>0</v>
      </c>
      <c r="Y130" s="5">
        <f t="shared" si="6"/>
        <v>27</v>
      </c>
      <c r="Z130" s="5">
        <v>0</v>
      </c>
      <c r="AA130" s="5">
        <v>0</v>
      </c>
      <c r="AB130" s="5">
        <f t="shared" si="7"/>
        <v>27</v>
      </c>
      <c r="AC130" s="4" t="s">
        <v>585</v>
      </c>
      <c r="AD130" s="8" t="s">
        <v>586</v>
      </c>
      <c r="AE130" s="3" t="s">
        <v>586</v>
      </c>
      <c r="AF130" s="8">
        <v>10.220000000000001</v>
      </c>
      <c r="AG130" s="6" t="s">
        <v>31</v>
      </c>
      <c r="AH130" s="5" t="s">
        <v>29</v>
      </c>
      <c r="AI130" s="11" t="s">
        <v>587</v>
      </c>
      <c r="AJ130" s="10" t="s">
        <v>588</v>
      </c>
    </row>
    <row r="131" spans="1:36" s="12" customFormat="1" ht="25.5" x14ac:dyDescent="0.2">
      <c r="A131" s="5">
        <v>124</v>
      </c>
      <c r="B131" s="3" t="s">
        <v>589</v>
      </c>
      <c r="C131" s="3" t="s">
        <v>590</v>
      </c>
      <c r="D131" s="11" t="s">
        <v>42</v>
      </c>
      <c r="E131" s="3">
        <v>0.4</v>
      </c>
      <c r="F131" s="3">
        <v>5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9">
        <v>65</v>
      </c>
      <c r="N131" s="5">
        <v>0</v>
      </c>
      <c r="O131" s="5">
        <v>0</v>
      </c>
      <c r="P131" s="5">
        <v>65</v>
      </c>
      <c r="Q131" s="5">
        <v>0</v>
      </c>
      <c r="R131" s="5">
        <v>0</v>
      </c>
      <c r="S131" s="5">
        <v>0</v>
      </c>
      <c r="T131" s="5">
        <v>0</v>
      </c>
      <c r="U131" s="9">
        <v>65</v>
      </c>
      <c r="V131" s="9">
        <v>65</v>
      </c>
      <c r="W131" s="5">
        <v>0</v>
      </c>
      <c r="X131" s="5">
        <v>0</v>
      </c>
      <c r="Y131" s="5">
        <f t="shared" si="6"/>
        <v>65</v>
      </c>
      <c r="Z131" s="5">
        <v>0</v>
      </c>
      <c r="AA131" s="5">
        <v>0</v>
      </c>
      <c r="AB131" s="5">
        <f t="shared" si="7"/>
        <v>65</v>
      </c>
      <c r="AC131" s="4" t="s">
        <v>591</v>
      </c>
      <c r="AD131" s="4" t="s">
        <v>592</v>
      </c>
      <c r="AE131" s="4" t="s">
        <v>592</v>
      </c>
      <c r="AF131" s="4">
        <v>4.42</v>
      </c>
      <c r="AG131" s="6" t="s">
        <v>31</v>
      </c>
      <c r="AH131" s="5" t="s">
        <v>29</v>
      </c>
      <c r="AI131" s="11" t="s">
        <v>594</v>
      </c>
      <c r="AJ131" s="10" t="s">
        <v>593</v>
      </c>
    </row>
    <row r="132" spans="1:36" s="12" customFormat="1" ht="38.25" x14ac:dyDescent="0.2">
      <c r="A132" s="5">
        <v>125</v>
      </c>
      <c r="B132" s="3" t="s">
        <v>47</v>
      </c>
      <c r="C132" s="3" t="s">
        <v>170</v>
      </c>
      <c r="D132" s="11" t="s">
        <v>42</v>
      </c>
      <c r="E132" s="11">
        <v>0.4</v>
      </c>
      <c r="F132" s="3">
        <v>3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9">
        <v>41</v>
      </c>
      <c r="N132" s="5">
        <v>0</v>
      </c>
      <c r="O132" s="5">
        <v>0</v>
      </c>
      <c r="P132" s="5">
        <v>41</v>
      </c>
      <c r="Q132" s="5">
        <v>0</v>
      </c>
      <c r="R132" s="5">
        <v>0</v>
      </c>
      <c r="S132" s="5">
        <v>0</v>
      </c>
      <c r="T132" s="5">
        <v>0</v>
      </c>
      <c r="U132" s="9">
        <v>41</v>
      </c>
      <c r="V132" s="9">
        <v>41</v>
      </c>
      <c r="W132" s="5">
        <v>0</v>
      </c>
      <c r="X132" s="5">
        <v>0</v>
      </c>
      <c r="Y132" s="5">
        <f>SUM(Q132:U132)</f>
        <v>41</v>
      </c>
      <c r="Z132" s="5">
        <v>0</v>
      </c>
      <c r="AA132" s="5">
        <v>0</v>
      </c>
      <c r="AB132" s="5">
        <f t="shared" si="7"/>
        <v>41</v>
      </c>
      <c r="AC132" s="31" t="s">
        <v>595</v>
      </c>
      <c r="AD132" s="8" t="s">
        <v>596</v>
      </c>
      <c r="AE132" s="8" t="s">
        <v>596</v>
      </c>
      <c r="AF132" s="9">
        <v>1.75</v>
      </c>
      <c r="AG132" s="6" t="s">
        <v>31</v>
      </c>
      <c r="AH132" s="5" t="s">
        <v>29</v>
      </c>
      <c r="AI132" s="11" t="s">
        <v>597</v>
      </c>
      <c r="AJ132" s="11" t="s">
        <v>241</v>
      </c>
    </row>
    <row r="133" spans="1:36" s="12" customFormat="1" ht="25.5" x14ac:dyDescent="0.2">
      <c r="A133" s="5">
        <v>126</v>
      </c>
      <c r="B133" s="3" t="s">
        <v>87</v>
      </c>
      <c r="C133" s="3" t="s">
        <v>88</v>
      </c>
      <c r="D133" s="11" t="s">
        <v>32</v>
      </c>
      <c r="E133" s="11">
        <v>10</v>
      </c>
      <c r="F133" s="3">
        <v>5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9">
        <v>36</v>
      </c>
      <c r="N133" s="5">
        <v>0</v>
      </c>
      <c r="O133" s="5">
        <v>0</v>
      </c>
      <c r="P133" s="5">
        <v>36</v>
      </c>
      <c r="Q133" s="5">
        <v>0</v>
      </c>
      <c r="R133" s="5">
        <v>0</v>
      </c>
      <c r="S133" s="5">
        <v>0</v>
      </c>
      <c r="T133" s="5">
        <v>0</v>
      </c>
      <c r="U133" s="9">
        <v>36</v>
      </c>
      <c r="V133" s="9">
        <v>36</v>
      </c>
      <c r="W133" s="5">
        <v>0</v>
      </c>
      <c r="X133" s="5">
        <v>0</v>
      </c>
      <c r="Y133" s="5">
        <f t="shared" si="6"/>
        <v>36</v>
      </c>
      <c r="Z133" s="5">
        <v>0</v>
      </c>
      <c r="AA133" s="5">
        <v>0</v>
      </c>
      <c r="AB133" s="5">
        <f t="shared" si="7"/>
        <v>36</v>
      </c>
      <c r="AC133" s="40" t="s">
        <v>598</v>
      </c>
      <c r="AD133" s="4" t="s">
        <v>599</v>
      </c>
      <c r="AE133" s="4" t="s">
        <v>599</v>
      </c>
      <c r="AF133" s="3">
        <v>1.58</v>
      </c>
      <c r="AG133" s="6" t="s">
        <v>31</v>
      </c>
      <c r="AH133" s="5" t="s">
        <v>29</v>
      </c>
      <c r="AI133" s="11" t="s">
        <v>600</v>
      </c>
      <c r="AJ133" s="11" t="s">
        <v>582</v>
      </c>
    </row>
    <row r="134" spans="1:36" s="12" customFormat="1" ht="25.5" x14ac:dyDescent="0.2">
      <c r="A134" s="5">
        <v>127</v>
      </c>
      <c r="B134" s="3" t="s">
        <v>47</v>
      </c>
      <c r="C134" s="3" t="s">
        <v>98</v>
      </c>
      <c r="D134" s="11" t="s">
        <v>32</v>
      </c>
      <c r="E134" s="11">
        <v>10</v>
      </c>
      <c r="F134" s="3">
        <v>5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9">
        <v>1200</v>
      </c>
      <c r="N134" s="5">
        <v>0</v>
      </c>
      <c r="O134" s="5">
        <v>0</v>
      </c>
      <c r="P134" s="5">
        <v>1200</v>
      </c>
      <c r="Q134" s="5">
        <v>0</v>
      </c>
      <c r="R134" s="5">
        <v>0</v>
      </c>
      <c r="S134" s="5">
        <v>0</v>
      </c>
      <c r="T134" s="5">
        <v>0</v>
      </c>
      <c r="U134" s="9">
        <v>1200</v>
      </c>
      <c r="V134" s="9">
        <v>1200</v>
      </c>
      <c r="W134" s="5">
        <v>0</v>
      </c>
      <c r="X134" s="5">
        <v>0</v>
      </c>
      <c r="Y134" s="5">
        <f t="shared" si="6"/>
        <v>1200</v>
      </c>
      <c r="Z134" s="5">
        <v>0</v>
      </c>
      <c r="AA134" s="5">
        <v>0</v>
      </c>
      <c r="AB134" s="5">
        <f t="shared" si="7"/>
        <v>1200</v>
      </c>
      <c r="AC134" s="40" t="s">
        <v>601</v>
      </c>
      <c r="AD134" s="4" t="s">
        <v>602</v>
      </c>
      <c r="AE134" s="4" t="s">
        <v>602</v>
      </c>
      <c r="AF134" s="3">
        <v>0.5</v>
      </c>
      <c r="AG134" s="6" t="s">
        <v>31</v>
      </c>
      <c r="AH134" s="5" t="s">
        <v>29</v>
      </c>
      <c r="AI134" s="11" t="s">
        <v>603</v>
      </c>
      <c r="AJ134" s="11" t="s">
        <v>604</v>
      </c>
    </row>
    <row r="135" spans="1:36" s="12" customFormat="1" ht="25.5" x14ac:dyDescent="0.2">
      <c r="A135" s="5">
        <v>128</v>
      </c>
      <c r="B135" s="3" t="s">
        <v>50</v>
      </c>
      <c r="C135" s="3" t="s">
        <v>104</v>
      </c>
      <c r="D135" s="11" t="s">
        <v>32</v>
      </c>
      <c r="E135" s="11">
        <v>10</v>
      </c>
      <c r="F135" s="3">
        <v>5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9">
        <v>73</v>
      </c>
      <c r="N135" s="5">
        <v>0</v>
      </c>
      <c r="O135" s="5">
        <v>0</v>
      </c>
      <c r="P135" s="5">
        <v>73</v>
      </c>
      <c r="Q135" s="5">
        <v>0</v>
      </c>
      <c r="R135" s="5">
        <v>0</v>
      </c>
      <c r="S135" s="5">
        <v>0</v>
      </c>
      <c r="T135" s="5">
        <v>0</v>
      </c>
      <c r="U135" s="9">
        <v>73</v>
      </c>
      <c r="V135" s="9">
        <v>73</v>
      </c>
      <c r="W135" s="5">
        <v>0</v>
      </c>
      <c r="X135" s="5">
        <v>0</v>
      </c>
      <c r="Y135" s="5">
        <f t="shared" si="6"/>
        <v>73</v>
      </c>
      <c r="Z135" s="5">
        <v>0</v>
      </c>
      <c r="AA135" s="5">
        <v>0</v>
      </c>
      <c r="AB135" s="5">
        <f t="shared" si="7"/>
        <v>73</v>
      </c>
      <c r="AC135" s="31" t="s">
        <v>605</v>
      </c>
      <c r="AD135" s="8" t="s">
        <v>606</v>
      </c>
      <c r="AE135" s="8" t="s">
        <v>606</v>
      </c>
      <c r="AF135" s="9">
        <v>3.77</v>
      </c>
      <c r="AG135" s="6" t="s">
        <v>31</v>
      </c>
      <c r="AH135" s="5" t="s">
        <v>29</v>
      </c>
      <c r="AI135" s="11" t="s">
        <v>607</v>
      </c>
      <c r="AJ135" s="11" t="s">
        <v>432</v>
      </c>
    </row>
    <row r="136" spans="1:36" s="12" customFormat="1" ht="25.5" x14ac:dyDescent="0.2">
      <c r="A136" s="5">
        <v>129</v>
      </c>
      <c r="B136" s="3" t="s">
        <v>608</v>
      </c>
      <c r="C136" s="3" t="s">
        <v>609</v>
      </c>
      <c r="D136" s="11" t="s">
        <v>32</v>
      </c>
      <c r="E136" s="11">
        <v>6</v>
      </c>
      <c r="F136" s="3">
        <v>5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9">
        <v>246</v>
      </c>
      <c r="N136" s="5">
        <v>0</v>
      </c>
      <c r="O136" s="5">
        <v>0</v>
      </c>
      <c r="P136" s="5">
        <v>246</v>
      </c>
      <c r="Q136" s="5">
        <v>0</v>
      </c>
      <c r="R136" s="5">
        <v>0</v>
      </c>
      <c r="S136" s="5">
        <v>0</v>
      </c>
      <c r="T136" s="5">
        <v>0</v>
      </c>
      <c r="U136" s="9">
        <v>246</v>
      </c>
      <c r="V136" s="9">
        <v>246</v>
      </c>
      <c r="W136" s="5">
        <v>0</v>
      </c>
      <c r="X136" s="5">
        <v>0</v>
      </c>
      <c r="Y136" s="5">
        <f t="shared" si="6"/>
        <v>246</v>
      </c>
      <c r="Z136" s="5">
        <v>0</v>
      </c>
      <c r="AA136" s="5">
        <v>0</v>
      </c>
      <c r="AB136" s="5">
        <f t="shared" si="7"/>
        <v>246</v>
      </c>
      <c r="AC136" s="31" t="s">
        <v>610</v>
      </c>
      <c r="AD136" s="8" t="s">
        <v>611</v>
      </c>
      <c r="AE136" s="8" t="s">
        <v>611</v>
      </c>
      <c r="AF136" s="9">
        <v>0.67</v>
      </c>
      <c r="AG136" s="6" t="s">
        <v>31</v>
      </c>
      <c r="AH136" s="5" t="s">
        <v>29</v>
      </c>
      <c r="AI136" s="11" t="s">
        <v>612</v>
      </c>
      <c r="AJ136" s="11" t="s">
        <v>613</v>
      </c>
    </row>
    <row r="137" spans="1:36" s="12" customFormat="1" ht="42.75" customHeight="1" x14ac:dyDescent="0.2">
      <c r="A137" s="5">
        <v>130</v>
      </c>
      <c r="B137" s="3" t="s">
        <v>583</v>
      </c>
      <c r="C137" s="3" t="s">
        <v>584</v>
      </c>
      <c r="D137" s="5" t="s">
        <v>32</v>
      </c>
      <c r="E137" s="3">
        <v>6</v>
      </c>
      <c r="F137" s="3">
        <v>5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11">
        <v>27</v>
      </c>
      <c r="N137" s="5">
        <v>0</v>
      </c>
      <c r="O137" s="5">
        <v>0</v>
      </c>
      <c r="P137" s="11">
        <v>27</v>
      </c>
      <c r="Q137" s="5">
        <v>0</v>
      </c>
      <c r="R137" s="5">
        <v>0</v>
      </c>
      <c r="S137" s="5">
        <v>0</v>
      </c>
      <c r="T137" s="5">
        <v>0</v>
      </c>
      <c r="U137" s="11">
        <v>27</v>
      </c>
      <c r="V137" s="11">
        <v>76</v>
      </c>
      <c r="W137" s="5">
        <v>0</v>
      </c>
      <c r="X137" s="5">
        <v>0</v>
      </c>
      <c r="Y137" s="5">
        <v>27</v>
      </c>
      <c r="Z137" s="5">
        <v>0</v>
      </c>
      <c r="AA137" s="5">
        <v>0</v>
      </c>
      <c r="AB137" s="5">
        <v>27</v>
      </c>
      <c r="AC137" s="4" t="s">
        <v>615</v>
      </c>
      <c r="AD137" s="4" t="s">
        <v>616</v>
      </c>
      <c r="AE137" s="4" t="s">
        <v>616</v>
      </c>
      <c r="AF137" s="34">
        <v>5.62</v>
      </c>
      <c r="AG137" s="6" t="s">
        <v>31</v>
      </c>
      <c r="AH137" s="5" t="s">
        <v>29</v>
      </c>
      <c r="AI137" s="11" t="s">
        <v>617</v>
      </c>
      <c r="AJ137" s="3" t="s">
        <v>618</v>
      </c>
    </row>
    <row r="138" spans="1:36" s="12" customFormat="1" ht="51.75" customHeight="1" x14ac:dyDescent="0.2">
      <c r="A138" s="5">
        <v>131</v>
      </c>
      <c r="B138" s="3" t="s">
        <v>581</v>
      </c>
      <c r="C138" s="3" t="s">
        <v>619</v>
      </c>
      <c r="D138" s="11" t="s">
        <v>42</v>
      </c>
      <c r="E138" s="3">
        <v>0.4</v>
      </c>
      <c r="F138" s="3">
        <v>5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9">
        <v>27</v>
      </c>
      <c r="N138" s="5">
        <v>0</v>
      </c>
      <c r="O138" s="5">
        <v>0</v>
      </c>
      <c r="P138" s="5">
        <v>27</v>
      </c>
      <c r="Q138" s="5">
        <v>0</v>
      </c>
      <c r="R138" s="5">
        <v>0</v>
      </c>
      <c r="S138" s="5">
        <v>0</v>
      </c>
      <c r="T138" s="5">
        <v>0</v>
      </c>
      <c r="U138" s="9">
        <v>27</v>
      </c>
      <c r="V138" s="9">
        <v>27</v>
      </c>
      <c r="W138" s="5">
        <v>0</v>
      </c>
      <c r="X138" s="5">
        <v>0</v>
      </c>
      <c r="Y138" s="5">
        <f t="shared" ref="Y138:Y145" si="8">SUM(Q138:U138)</f>
        <v>27</v>
      </c>
      <c r="Z138" s="5">
        <v>0</v>
      </c>
      <c r="AA138" s="5">
        <v>0</v>
      </c>
      <c r="AB138" s="5">
        <f t="shared" ref="AB138:AB145" si="9">SUM(Y138:AA138)</f>
        <v>27</v>
      </c>
      <c r="AC138" s="4" t="s">
        <v>620</v>
      </c>
      <c r="AD138" s="8" t="s">
        <v>621</v>
      </c>
      <c r="AE138" s="4" t="s">
        <v>621</v>
      </c>
      <c r="AF138" s="8">
        <v>1.5</v>
      </c>
      <c r="AG138" s="6" t="s">
        <v>31</v>
      </c>
      <c r="AH138" s="5" t="s">
        <v>29</v>
      </c>
      <c r="AI138" s="11" t="s">
        <v>622</v>
      </c>
      <c r="AJ138" s="10" t="s">
        <v>623</v>
      </c>
    </row>
    <row r="139" spans="1:36" s="12" customFormat="1" ht="51.75" customHeight="1" x14ac:dyDescent="0.2">
      <c r="A139" s="5">
        <v>132</v>
      </c>
      <c r="B139" s="3" t="s">
        <v>87</v>
      </c>
      <c r="C139" s="3" t="s">
        <v>88</v>
      </c>
      <c r="D139" s="11" t="s">
        <v>32</v>
      </c>
      <c r="E139" s="3">
        <v>10</v>
      </c>
      <c r="F139" s="3">
        <v>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9">
        <v>36</v>
      </c>
      <c r="N139" s="5">
        <v>0</v>
      </c>
      <c r="O139" s="5">
        <v>0</v>
      </c>
      <c r="P139" s="5">
        <v>36</v>
      </c>
      <c r="Q139" s="5">
        <v>0</v>
      </c>
      <c r="R139" s="5">
        <v>0</v>
      </c>
      <c r="S139" s="5">
        <v>0</v>
      </c>
      <c r="T139" s="5">
        <v>0</v>
      </c>
      <c r="U139" s="9">
        <v>36</v>
      </c>
      <c r="V139" s="9">
        <v>36</v>
      </c>
      <c r="W139" s="5">
        <v>0</v>
      </c>
      <c r="X139" s="5">
        <v>0</v>
      </c>
      <c r="Y139" s="5">
        <f t="shared" si="8"/>
        <v>36</v>
      </c>
      <c r="Z139" s="5">
        <v>0</v>
      </c>
      <c r="AA139" s="5">
        <v>0</v>
      </c>
      <c r="AB139" s="5">
        <f t="shared" si="9"/>
        <v>36</v>
      </c>
      <c r="AC139" s="4" t="s">
        <v>624</v>
      </c>
      <c r="AD139" s="4" t="s">
        <v>625</v>
      </c>
      <c r="AE139" s="4" t="s">
        <v>625</v>
      </c>
      <c r="AF139" s="4" t="s">
        <v>626</v>
      </c>
      <c r="AG139" s="6" t="s">
        <v>31</v>
      </c>
      <c r="AH139" s="5" t="s">
        <v>29</v>
      </c>
      <c r="AI139" s="11" t="s">
        <v>627</v>
      </c>
      <c r="AJ139" s="10" t="s">
        <v>582</v>
      </c>
    </row>
    <row r="140" spans="1:36" s="12" customFormat="1" ht="72" customHeight="1" x14ac:dyDescent="0.2">
      <c r="A140" s="5">
        <v>133</v>
      </c>
      <c r="B140" s="3" t="s">
        <v>142</v>
      </c>
      <c r="C140" s="3" t="s">
        <v>143</v>
      </c>
      <c r="D140" s="11" t="s">
        <v>32</v>
      </c>
      <c r="E140" s="3">
        <v>10</v>
      </c>
      <c r="F140" s="3">
        <v>5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9">
        <v>30</v>
      </c>
      <c r="N140" s="5">
        <v>0</v>
      </c>
      <c r="O140" s="5">
        <v>0</v>
      </c>
      <c r="P140" s="5">
        <v>30</v>
      </c>
      <c r="Q140" s="5">
        <v>0</v>
      </c>
      <c r="R140" s="5">
        <v>0</v>
      </c>
      <c r="S140" s="5">
        <v>0</v>
      </c>
      <c r="T140" s="5">
        <v>0</v>
      </c>
      <c r="U140" s="9">
        <v>30</v>
      </c>
      <c r="V140" s="9">
        <v>30</v>
      </c>
      <c r="W140" s="5">
        <v>0</v>
      </c>
      <c r="X140" s="5">
        <v>0</v>
      </c>
      <c r="Y140" s="5">
        <f t="shared" si="8"/>
        <v>30</v>
      </c>
      <c r="Z140" s="5">
        <v>0</v>
      </c>
      <c r="AA140" s="5">
        <v>0</v>
      </c>
      <c r="AB140" s="5">
        <f t="shared" si="9"/>
        <v>30</v>
      </c>
      <c r="AC140" s="4" t="s">
        <v>628</v>
      </c>
      <c r="AD140" s="8" t="s">
        <v>629</v>
      </c>
      <c r="AE140" s="4" t="s">
        <v>629</v>
      </c>
      <c r="AF140" s="8">
        <v>2.83</v>
      </c>
      <c r="AG140" s="6" t="s">
        <v>31</v>
      </c>
      <c r="AH140" s="5" t="s">
        <v>29</v>
      </c>
      <c r="AI140" s="11" t="s">
        <v>630</v>
      </c>
      <c r="AJ140" s="10" t="s">
        <v>631</v>
      </c>
    </row>
    <row r="141" spans="1:36" s="12" customFormat="1" ht="47.25" customHeight="1" x14ac:dyDescent="0.2">
      <c r="A141" s="5">
        <v>134</v>
      </c>
      <c r="B141" s="3" t="s">
        <v>93</v>
      </c>
      <c r="C141" s="3" t="s">
        <v>486</v>
      </c>
      <c r="D141" s="11" t="s">
        <v>32</v>
      </c>
      <c r="E141" s="3">
        <v>10</v>
      </c>
      <c r="F141" s="3">
        <v>5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9">
        <v>44</v>
      </c>
      <c r="N141" s="5">
        <v>0</v>
      </c>
      <c r="O141" s="5">
        <v>0</v>
      </c>
      <c r="P141" s="5">
        <v>44</v>
      </c>
      <c r="Q141" s="5">
        <v>0</v>
      </c>
      <c r="R141" s="5">
        <v>0</v>
      </c>
      <c r="S141" s="5">
        <v>0</v>
      </c>
      <c r="T141" s="5">
        <v>0</v>
      </c>
      <c r="U141" s="9">
        <v>44</v>
      </c>
      <c r="V141" s="9">
        <v>44</v>
      </c>
      <c r="W141" s="5">
        <v>0</v>
      </c>
      <c r="X141" s="5">
        <v>0</v>
      </c>
      <c r="Y141" s="5">
        <f t="shared" si="8"/>
        <v>44</v>
      </c>
      <c r="Z141" s="5">
        <v>0</v>
      </c>
      <c r="AA141" s="5">
        <v>0</v>
      </c>
      <c r="AB141" s="5">
        <f t="shared" si="9"/>
        <v>44</v>
      </c>
      <c r="AC141" s="4" t="s">
        <v>632</v>
      </c>
      <c r="AD141" s="8" t="s">
        <v>633</v>
      </c>
      <c r="AE141" s="4" t="s">
        <v>633</v>
      </c>
      <c r="AF141" s="8">
        <v>2.37</v>
      </c>
      <c r="AG141" s="6" t="s">
        <v>31</v>
      </c>
      <c r="AH141" s="5" t="s">
        <v>29</v>
      </c>
      <c r="AI141" s="11" t="s">
        <v>634</v>
      </c>
      <c r="AJ141" s="10" t="s">
        <v>527</v>
      </c>
    </row>
    <row r="142" spans="1:36" s="12" customFormat="1" ht="48" customHeight="1" x14ac:dyDescent="0.2">
      <c r="A142" s="5">
        <v>135</v>
      </c>
      <c r="B142" s="3" t="s">
        <v>47</v>
      </c>
      <c r="C142" s="3" t="s">
        <v>663</v>
      </c>
      <c r="D142" s="11" t="s">
        <v>42</v>
      </c>
      <c r="E142" s="3">
        <v>0.4</v>
      </c>
      <c r="F142" s="3">
        <v>3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9">
        <v>15</v>
      </c>
      <c r="N142" s="5">
        <v>0</v>
      </c>
      <c r="O142" s="5">
        <v>0</v>
      </c>
      <c r="P142" s="5">
        <v>15</v>
      </c>
      <c r="Q142" s="5">
        <v>0</v>
      </c>
      <c r="R142" s="5">
        <v>0</v>
      </c>
      <c r="S142" s="5">
        <v>0</v>
      </c>
      <c r="T142" s="5">
        <v>0</v>
      </c>
      <c r="U142" s="9">
        <v>15</v>
      </c>
      <c r="V142" s="9">
        <v>15</v>
      </c>
      <c r="W142" s="5">
        <v>0</v>
      </c>
      <c r="X142" s="5">
        <v>0</v>
      </c>
      <c r="Y142" s="5">
        <f t="shared" si="8"/>
        <v>15</v>
      </c>
      <c r="Z142" s="5">
        <v>0</v>
      </c>
      <c r="AA142" s="5">
        <v>0</v>
      </c>
      <c r="AB142" s="5">
        <f t="shared" si="9"/>
        <v>15</v>
      </c>
      <c r="AC142" s="4" t="s">
        <v>664</v>
      </c>
      <c r="AD142" s="8" t="s">
        <v>665</v>
      </c>
      <c r="AE142" s="3" t="s">
        <v>665</v>
      </c>
      <c r="AF142" s="8">
        <v>2.1669999999999998</v>
      </c>
      <c r="AG142" s="6" t="s">
        <v>31</v>
      </c>
      <c r="AH142" s="5" t="s">
        <v>29</v>
      </c>
      <c r="AI142" s="11" t="s">
        <v>666</v>
      </c>
      <c r="AJ142" s="10" t="s">
        <v>667</v>
      </c>
    </row>
    <row r="143" spans="1:36" s="12" customFormat="1" ht="75" customHeight="1" x14ac:dyDescent="0.2">
      <c r="A143" s="5">
        <v>136</v>
      </c>
      <c r="B143" s="3" t="s">
        <v>46</v>
      </c>
      <c r="C143" s="3" t="s">
        <v>356</v>
      </c>
      <c r="D143" s="11" t="s">
        <v>42</v>
      </c>
      <c r="E143" s="3">
        <v>0.4</v>
      </c>
      <c r="F143" s="3">
        <v>5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11">
        <v>39</v>
      </c>
      <c r="N143" s="5">
        <v>0</v>
      </c>
      <c r="O143" s="5">
        <v>0</v>
      </c>
      <c r="P143" s="11">
        <v>39</v>
      </c>
      <c r="Q143" s="5">
        <v>0</v>
      </c>
      <c r="R143" s="5">
        <v>0</v>
      </c>
      <c r="S143" s="5">
        <v>0</v>
      </c>
      <c r="T143" s="5">
        <v>0</v>
      </c>
      <c r="U143" s="11">
        <v>39</v>
      </c>
      <c r="V143" s="11">
        <v>39</v>
      </c>
      <c r="W143" s="5">
        <v>0</v>
      </c>
      <c r="X143" s="5">
        <v>0</v>
      </c>
      <c r="Y143" s="5">
        <f t="shared" si="8"/>
        <v>39</v>
      </c>
      <c r="Z143" s="5">
        <v>0</v>
      </c>
      <c r="AA143" s="5">
        <v>0</v>
      </c>
      <c r="AB143" s="5">
        <f t="shared" si="9"/>
        <v>39</v>
      </c>
      <c r="AC143" s="4" t="s">
        <v>738</v>
      </c>
      <c r="AD143" s="4" t="s">
        <v>739</v>
      </c>
      <c r="AE143" s="4" t="s">
        <v>739</v>
      </c>
      <c r="AF143" s="34">
        <v>8.5</v>
      </c>
      <c r="AG143" s="6" t="s">
        <v>31</v>
      </c>
      <c r="AH143" s="5" t="s">
        <v>29</v>
      </c>
      <c r="AI143" s="11" t="s">
        <v>740</v>
      </c>
      <c r="AJ143" s="3" t="s">
        <v>360</v>
      </c>
    </row>
    <row r="144" spans="1:36" s="12" customFormat="1" ht="58.5" customHeight="1" x14ac:dyDescent="0.2">
      <c r="A144" s="5">
        <v>137</v>
      </c>
      <c r="B144" s="3" t="s">
        <v>439</v>
      </c>
      <c r="C144" s="3" t="s">
        <v>440</v>
      </c>
      <c r="D144" s="11" t="s">
        <v>32</v>
      </c>
      <c r="E144" s="3">
        <v>10</v>
      </c>
      <c r="F144" s="3">
        <v>5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9">
        <v>8</v>
      </c>
      <c r="N144" s="5">
        <v>0</v>
      </c>
      <c r="O144" s="5">
        <v>0</v>
      </c>
      <c r="P144" s="5">
        <v>8</v>
      </c>
      <c r="Q144" s="5">
        <v>0</v>
      </c>
      <c r="R144" s="5">
        <v>0</v>
      </c>
      <c r="S144" s="5">
        <v>0</v>
      </c>
      <c r="T144" s="5">
        <v>0</v>
      </c>
      <c r="U144" s="9">
        <v>8</v>
      </c>
      <c r="V144" s="9">
        <v>8</v>
      </c>
      <c r="W144" s="5">
        <v>0</v>
      </c>
      <c r="X144" s="5">
        <v>0</v>
      </c>
      <c r="Y144" s="5">
        <f t="shared" si="8"/>
        <v>8</v>
      </c>
      <c r="Z144" s="5">
        <v>0</v>
      </c>
      <c r="AA144" s="5">
        <v>0</v>
      </c>
      <c r="AB144" s="5">
        <f t="shared" si="9"/>
        <v>8</v>
      </c>
      <c r="AC144" s="4" t="s">
        <v>741</v>
      </c>
      <c r="AD144" s="8" t="s">
        <v>742</v>
      </c>
      <c r="AE144" s="4" t="s">
        <v>742</v>
      </c>
      <c r="AF144" s="8">
        <v>7.5</v>
      </c>
      <c r="AG144" s="6" t="s">
        <v>31</v>
      </c>
      <c r="AH144" s="5" t="s">
        <v>29</v>
      </c>
      <c r="AI144" s="11" t="s">
        <v>743</v>
      </c>
      <c r="AJ144" s="10" t="s">
        <v>682</v>
      </c>
    </row>
    <row r="145" spans="1:38" s="12" customFormat="1" ht="78.75" customHeight="1" x14ac:dyDescent="0.2">
      <c r="A145" s="5">
        <v>138</v>
      </c>
      <c r="B145" s="3" t="s">
        <v>216</v>
      </c>
      <c r="C145" s="3" t="s">
        <v>744</v>
      </c>
      <c r="D145" s="5" t="s">
        <v>32</v>
      </c>
      <c r="E145" s="3">
        <v>10</v>
      </c>
      <c r="F145" s="3">
        <v>5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11">
        <v>191</v>
      </c>
      <c r="N145" s="5">
        <v>0</v>
      </c>
      <c r="O145" s="5">
        <v>0</v>
      </c>
      <c r="P145" s="11">
        <v>191</v>
      </c>
      <c r="Q145" s="5">
        <v>0</v>
      </c>
      <c r="R145" s="5">
        <v>0</v>
      </c>
      <c r="S145" s="5">
        <v>0</v>
      </c>
      <c r="T145" s="5">
        <v>0</v>
      </c>
      <c r="U145" s="11">
        <v>191</v>
      </c>
      <c r="V145" s="11">
        <v>191</v>
      </c>
      <c r="W145" s="5">
        <v>0</v>
      </c>
      <c r="X145" s="5">
        <v>0</v>
      </c>
      <c r="Y145" s="5">
        <f t="shared" si="8"/>
        <v>191</v>
      </c>
      <c r="Z145" s="5">
        <v>0</v>
      </c>
      <c r="AA145" s="5">
        <v>0</v>
      </c>
      <c r="AB145" s="5">
        <f t="shared" si="9"/>
        <v>191</v>
      </c>
      <c r="AC145" s="4" t="s">
        <v>745</v>
      </c>
      <c r="AD145" s="4" t="s">
        <v>746</v>
      </c>
      <c r="AE145" s="4" t="s">
        <v>746</v>
      </c>
      <c r="AF145" s="4">
        <v>10.083</v>
      </c>
      <c r="AG145" s="6" t="s">
        <v>31</v>
      </c>
      <c r="AH145" s="5" t="s">
        <v>29</v>
      </c>
      <c r="AI145" s="11" t="s">
        <v>747</v>
      </c>
      <c r="AJ145" s="10" t="s">
        <v>748</v>
      </c>
    </row>
    <row r="147" spans="1:38" s="12" customFormat="1" x14ac:dyDescent="0.2">
      <c r="A147" s="18"/>
      <c r="B147" s="19"/>
      <c r="C147" s="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20"/>
      <c r="AG147" s="18"/>
      <c r="AH147" s="18"/>
      <c r="AI147" s="18"/>
      <c r="AJ147" s="15"/>
      <c r="AK147" s="15"/>
      <c r="AL147" s="15"/>
    </row>
    <row r="148" spans="1:38" s="12" customFormat="1" x14ac:dyDescent="0.2">
      <c r="A148" s="18"/>
      <c r="B148" s="19"/>
      <c r="C148" s="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20"/>
      <c r="AG148" s="18"/>
      <c r="AH148" s="18"/>
      <c r="AI148" s="18"/>
      <c r="AJ148" s="15"/>
      <c r="AK148" s="15"/>
      <c r="AL148" s="15"/>
    </row>
    <row r="149" spans="1:38" s="24" customFormat="1" x14ac:dyDescent="0.2">
      <c r="A149" s="21" t="s">
        <v>33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2"/>
      <c r="AG149" s="21"/>
      <c r="AH149" s="21"/>
      <c r="AI149" s="21"/>
      <c r="AJ149" s="23"/>
      <c r="AK149" s="23"/>
    </row>
    <row r="150" spans="1:38" s="28" customFormat="1" x14ac:dyDescent="0.2">
      <c r="A150" s="25">
        <v>1</v>
      </c>
      <c r="B150" s="26" t="s">
        <v>34</v>
      </c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7"/>
      <c r="AG150" s="26"/>
      <c r="AH150" s="26"/>
      <c r="AI150" s="26"/>
    </row>
    <row r="151" spans="1:38" s="28" customFormat="1" x14ac:dyDescent="0.2">
      <c r="A151" s="25">
        <v>2</v>
      </c>
      <c r="B151" s="26" t="s">
        <v>35</v>
      </c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7"/>
      <c r="AG151" s="26"/>
      <c r="AH151" s="26"/>
      <c r="AI151" s="26"/>
    </row>
    <row r="152" spans="1:38" s="28" customFormat="1" x14ac:dyDescent="0.2">
      <c r="A152" s="25">
        <v>3</v>
      </c>
      <c r="B152" s="26" t="s">
        <v>36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7"/>
      <c r="AG152" s="26"/>
      <c r="AH152" s="26"/>
      <c r="AI152" s="26"/>
    </row>
    <row r="153" spans="1:38" s="28" customFormat="1" x14ac:dyDescent="0.2">
      <c r="A153" s="25">
        <v>4</v>
      </c>
      <c r="B153" s="26" t="s">
        <v>37</v>
      </c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7"/>
      <c r="AG153" s="26"/>
      <c r="AH153" s="26"/>
      <c r="AI153" s="26"/>
    </row>
    <row r="154" spans="1:38" s="28" customFormat="1" x14ac:dyDescent="0.2">
      <c r="A154" s="25">
        <v>5</v>
      </c>
      <c r="B154" s="26" t="s">
        <v>40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7"/>
      <c r="AG154" s="26"/>
      <c r="AH154" s="26"/>
      <c r="AI154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16" zoomScale="80" zoomScaleNormal="80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3" t="s">
        <v>27</v>
      </c>
      <c r="J6" s="33" t="s">
        <v>28</v>
      </c>
      <c r="K6" s="33" t="s">
        <v>27</v>
      </c>
      <c r="L6" s="33" t="s">
        <v>28</v>
      </c>
      <c r="M6" s="49"/>
      <c r="N6" s="49"/>
      <c r="O6" s="49"/>
      <c r="P6" s="49"/>
      <c r="Q6" s="33" t="s">
        <v>27</v>
      </c>
      <c r="R6" s="33" t="s">
        <v>28</v>
      </c>
      <c r="S6" s="33" t="s">
        <v>27</v>
      </c>
      <c r="T6" s="33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87</v>
      </c>
      <c r="C8" s="3" t="s">
        <v>88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31</v>
      </c>
      <c r="N8" s="5">
        <v>0</v>
      </c>
      <c r="O8" s="5">
        <v>0</v>
      </c>
      <c r="P8" s="9">
        <v>31</v>
      </c>
      <c r="Q8" s="5">
        <v>0</v>
      </c>
      <c r="R8" s="5">
        <v>0</v>
      </c>
      <c r="S8" s="5">
        <v>0</v>
      </c>
      <c r="T8" s="5">
        <v>0</v>
      </c>
      <c r="U8" s="9">
        <v>31</v>
      </c>
      <c r="V8" s="9">
        <v>31</v>
      </c>
      <c r="W8" s="5">
        <v>0</v>
      </c>
      <c r="X8" s="5">
        <v>0</v>
      </c>
      <c r="Y8" s="5">
        <f t="shared" ref="Y8:Y21" si="0">SUM(Q8:U8)</f>
        <v>31</v>
      </c>
      <c r="Z8" s="5">
        <v>0</v>
      </c>
      <c r="AA8" s="5">
        <v>0</v>
      </c>
      <c r="AB8" s="5">
        <f t="shared" ref="AB8:AB13" si="1">SUM(Y8:AA8)</f>
        <v>31</v>
      </c>
      <c r="AC8" s="4" t="s">
        <v>89</v>
      </c>
      <c r="AD8" s="4" t="s">
        <v>90</v>
      </c>
      <c r="AE8" s="4" t="s">
        <v>90</v>
      </c>
      <c r="AF8" s="9">
        <v>0.91700000000000004</v>
      </c>
      <c r="AG8" s="6" t="s">
        <v>31</v>
      </c>
      <c r="AH8" s="5" t="s">
        <v>29</v>
      </c>
      <c r="AI8" s="11" t="s">
        <v>91</v>
      </c>
      <c r="AJ8" s="3" t="s">
        <v>92</v>
      </c>
    </row>
    <row r="9" spans="1:36" s="12" customFormat="1" ht="53.25" customHeight="1" x14ac:dyDescent="0.2">
      <c r="A9" s="5">
        <v>2</v>
      </c>
      <c r="B9" s="3" t="s">
        <v>93</v>
      </c>
      <c r="C9" s="3" t="s">
        <v>41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72</v>
      </c>
      <c r="N9" s="5">
        <v>0</v>
      </c>
      <c r="O9" s="5">
        <v>0</v>
      </c>
      <c r="P9" s="11">
        <v>72</v>
      </c>
      <c r="Q9" s="5">
        <v>0</v>
      </c>
      <c r="R9" s="5">
        <v>0</v>
      </c>
      <c r="S9" s="5">
        <v>0</v>
      </c>
      <c r="T9" s="5">
        <v>0</v>
      </c>
      <c r="U9" s="11">
        <v>72</v>
      </c>
      <c r="V9" s="11">
        <v>72</v>
      </c>
      <c r="W9" s="5">
        <v>0</v>
      </c>
      <c r="X9" s="5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4" t="s">
        <v>94</v>
      </c>
      <c r="AD9" s="4" t="s">
        <v>95</v>
      </c>
      <c r="AE9" s="4" t="s">
        <v>95</v>
      </c>
      <c r="AF9" s="34">
        <v>1.667</v>
      </c>
      <c r="AG9" s="6" t="s">
        <v>31</v>
      </c>
      <c r="AH9" s="5" t="s">
        <v>29</v>
      </c>
      <c r="AI9" s="11" t="s">
        <v>96</v>
      </c>
      <c r="AJ9" s="3" t="s">
        <v>97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98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64</v>
      </c>
      <c r="N10" s="5">
        <v>0</v>
      </c>
      <c r="O10" s="5">
        <v>0</v>
      </c>
      <c r="P10" s="5">
        <v>64</v>
      </c>
      <c r="Q10" s="5">
        <v>0</v>
      </c>
      <c r="R10" s="5">
        <v>0</v>
      </c>
      <c r="S10" s="5">
        <v>0</v>
      </c>
      <c r="T10" s="5">
        <v>0</v>
      </c>
      <c r="U10" s="3">
        <v>64</v>
      </c>
      <c r="V10" s="3">
        <v>64</v>
      </c>
      <c r="W10" s="5">
        <v>0</v>
      </c>
      <c r="X10" s="5">
        <v>0</v>
      </c>
      <c r="Y10" s="5">
        <f t="shared" si="0"/>
        <v>64</v>
      </c>
      <c r="Z10" s="5">
        <v>0</v>
      </c>
      <c r="AA10" s="5">
        <v>0</v>
      </c>
      <c r="AB10" s="5">
        <f t="shared" si="1"/>
        <v>64</v>
      </c>
      <c r="AC10" s="3" t="s">
        <v>99</v>
      </c>
      <c r="AD10" s="3" t="s">
        <v>100</v>
      </c>
      <c r="AE10" s="3" t="s">
        <v>100</v>
      </c>
      <c r="AF10" s="9">
        <v>0.25</v>
      </c>
      <c r="AG10" s="6" t="s">
        <v>31</v>
      </c>
      <c r="AH10" s="5" t="s">
        <v>29</v>
      </c>
      <c r="AI10" s="11" t="s">
        <v>101</v>
      </c>
      <c r="AJ10" s="3" t="s">
        <v>102</v>
      </c>
    </row>
    <row r="11" spans="1:36" s="12" customFormat="1" ht="33" customHeight="1" x14ac:dyDescent="0.2">
      <c r="A11" s="5">
        <v>4</v>
      </c>
      <c r="B11" s="9" t="s">
        <v>103</v>
      </c>
      <c r="C11" s="9" t="s">
        <v>104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71</v>
      </c>
      <c r="N11" s="5">
        <v>0</v>
      </c>
      <c r="O11" s="5">
        <v>0</v>
      </c>
      <c r="P11" s="5">
        <v>71</v>
      </c>
      <c r="Q11" s="5">
        <v>0</v>
      </c>
      <c r="R11" s="5">
        <v>0</v>
      </c>
      <c r="S11" s="5">
        <v>0</v>
      </c>
      <c r="T11" s="5">
        <v>0</v>
      </c>
      <c r="U11" s="3">
        <v>71</v>
      </c>
      <c r="V11" s="3">
        <v>71</v>
      </c>
      <c r="W11" s="5">
        <v>0</v>
      </c>
      <c r="X11" s="5">
        <v>0</v>
      </c>
      <c r="Y11" s="5">
        <f t="shared" si="0"/>
        <v>71</v>
      </c>
      <c r="Z11" s="5">
        <v>0</v>
      </c>
      <c r="AA11" s="5">
        <v>0</v>
      </c>
      <c r="AB11" s="5">
        <f t="shared" si="1"/>
        <v>71</v>
      </c>
      <c r="AC11" s="3" t="s">
        <v>105</v>
      </c>
      <c r="AD11" s="4" t="s">
        <v>106</v>
      </c>
      <c r="AE11" s="4" t="s">
        <v>106</v>
      </c>
      <c r="AF11" s="9">
        <v>10.666</v>
      </c>
      <c r="AG11" s="6" t="s">
        <v>31</v>
      </c>
      <c r="AH11" s="5" t="s">
        <v>29</v>
      </c>
      <c r="AI11" s="11" t="s">
        <v>107</v>
      </c>
      <c r="AJ11" s="3" t="s">
        <v>108</v>
      </c>
    </row>
    <row r="12" spans="1:36" s="12" customFormat="1" ht="39.75" customHeight="1" x14ac:dyDescent="0.2">
      <c r="A12" s="5">
        <v>5</v>
      </c>
      <c r="B12" s="9" t="s">
        <v>109</v>
      </c>
      <c r="C12" s="11" t="s">
        <v>110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</v>
      </c>
      <c r="N12" s="11">
        <v>0</v>
      </c>
      <c r="O12" s="11">
        <v>0</v>
      </c>
      <c r="P12" s="11">
        <v>32</v>
      </c>
      <c r="Q12" s="11">
        <v>0</v>
      </c>
      <c r="R12" s="11">
        <v>0</v>
      </c>
      <c r="S12" s="11">
        <v>0</v>
      </c>
      <c r="T12" s="11">
        <v>0</v>
      </c>
      <c r="U12" s="11">
        <v>32</v>
      </c>
      <c r="V12" s="11">
        <v>32</v>
      </c>
      <c r="W12" s="11">
        <v>0</v>
      </c>
      <c r="X12" s="11">
        <v>0</v>
      </c>
      <c r="Y12" s="5">
        <f t="shared" si="0"/>
        <v>32</v>
      </c>
      <c r="Z12" s="5">
        <v>0</v>
      </c>
      <c r="AA12" s="5">
        <v>0</v>
      </c>
      <c r="AB12" s="5">
        <f t="shared" si="1"/>
        <v>32</v>
      </c>
      <c r="AC12" s="11" t="s">
        <v>111</v>
      </c>
      <c r="AD12" s="11" t="s">
        <v>112</v>
      </c>
      <c r="AE12" s="11" t="s">
        <v>112</v>
      </c>
      <c r="AF12" s="14">
        <v>7.9829999999999997</v>
      </c>
      <c r="AG12" s="11" t="s">
        <v>31</v>
      </c>
      <c r="AH12" s="11" t="s">
        <v>29</v>
      </c>
      <c r="AI12" s="11" t="s">
        <v>113</v>
      </c>
      <c r="AJ12" s="11" t="s">
        <v>114</v>
      </c>
    </row>
    <row r="13" spans="1:36" s="12" customFormat="1" ht="51" customHeight="1" x14ac:dyDescent="0.2">
      <c r="A13" s="5">
        <v>6</v>
      </c>
      <c r="B13" s="3" t="s">
        <v>115</v>
      </c>
      <c r="C13" s="3" t="s">
        <v>116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110</v>
      </c>
      <c r="W13" s="5">
        <v>0</v>
      </c>
      <c r="X13" s="5">
        <v>0</v>
      </c>
      <c r="Y13" s="5">
        <f t="shared" si="0"/>
        <v>90</v>
      </c>
      <c r="Z13" s="5">
        <v>0</v>
      </c>
      <c r="AA13" s="5">
        <v>0</v>
      </c>
      <c r="AB13" s="5">
        <f t="shared" si="1"/>
        <v>90</v>
      </c>
      <c r="AC13" s="31" t="s">
        <v>117</v>
      </c>
      <c r="AD13" s="8" t="s">
        <v>118</v>
      </c>
      <c r="AE13" s="8" t="s">
        <v>118</v>
      </c>
      <c r="AF13" s="9">
        <v>1.333</v>
      </c>
      <c r="AG13" s="6" t="s">
        <v>31</v>
      </c>
      <c r="AH13" s="5" t="s">
        <v>29</v>
      </c>
      <c r="AI13" s="11" t="s">
        <v>119</v>
      </c>
      <c r="AJ13" s="11" t="s">
        <v>120</v>
      </c>
    </row>
    <row r="14" spans="1:36" s="12" customFormat="1" ht="51" customHeight="1" x14ac:dyDescent="0.2">
      <c r="A14" s="5">
        <v>7</v>
      </c>
      <c r="B14" s="3" t="s">
        <v>121</v>
      </c>
      <c r="C14" s="3" t="s">
        <v>122</v>
      </c>
      <c r="D14" s="11" t="s">
        <v>42</v>
      </c>
      <c r="E14" s="11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9">
        <v>2</v>
      </c>
      <c r="V14" s="9">
        <v>2</v>
      </c>
      <c r="W14" s="5">
        <v>0</v>
      </c>
      <c r="X14" s="5">
        <v>0</v>
      </c>
      <c r="Y14" s="5">
        <f t="shared" si="0"/>
        <v>2</v>
      </c>
      <c r="Z14" s="5">
        <v>0</v>
      </c>
      <c r="AA14" s="5">
        <v>0</v>
      </c>
      <c r="AB14" s="5">
        <f t="shared" ref="AB14:AB21" si="2">SUM(Y14:AA14)</f>
        <v>2</v>
      </c>
      <c r="AC14" s="31" t="s">
        <v>123</v>
      </c>
      <c r="AD14" s="8" t="s">
        <v>124</v>
      </c>
      <c r="AE14" s="8" t="s">
        <v>124</v>
      </c>
      <c r="AF14" s="9">
        <v>2.75</v>
      </c>
      <c r="AG14" s="6" t="s">
        <v>31</v>
      </c>
      <c r="AH14" s="5" t="s">
        <v>29</v>
      </c>
      <c r="AI14" s="11" t="s">
        <v>125</v>
      </c>
      <c r="AJ14" s="11" t="s">
        <v>126</v>
      </c>
    </row>
    <row r="15" spans="1:36" s="12" customFormat="1" ht="51" customHeight="1" x14ac:dyDescent="0.2">
      <c r="A15" s="5">
        <v>8</v>
      </c>
      <c r="B15" s="3" t="s">
        <v>127</v>
      </c>
      <c r="C15" s="3" t="s">
        <v>41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96</v>
      </c>
      <c r="Q15" s="5">
        <v>0</v>
      </c>
      <c r="R15" s="5">
        <v>0</v>
      </c>
      <c r="S15" s="5">
        <v>0</v>
      </c>
      <c r="T15" s="5">
        <v>0</v>
      </c>
      <c r="U15" s="9">
        <v>96</v>
      </c>
      <c r="V15" s="9">
        <v>96</v>
      </c>
      <c r="W15" s="5">
        <v>0</v>
      </c>
      <c r="X15" s="5">
        <v>0</v>
      </c>
      <c r="Y15" s="5">
        <f t="shared" si="0"/>
        <v>96</v>
      </c>
      <c r="Z15" s="5">
        <v>0</v>
      </c>
      <c r="AA15" s="5">
        <v>0</v>
      </c>
      <c r="AB15" s="5">
        <f t="shared" si="2"/>
        <v>96</v>
      </c>
      <c r="AC15" s="31" t="s">
        <v>128</v>
      </c>
      <c r="AD15" s="8" t="s">
        <v>129</v>
      </c>
      <c r="AE15" s="8" t="s">
        <v>129</v>
      </c>
      <c r="AF15" s="9">
        <v>1.75</v>
      </c>
      <c r="AG15" s="6" t="s">
        <v>31</v>
      </c>
      <c r="AH15" s="5" t="s">
        <v>29</v>
      </c>
      <c r="AI15" s="11" t="s">
        <v>130</v>
      </c>
      <c r="AJ15" s="11" t="s">
        <v>45</v>
      </c>
    </row>
    <row r="16" spans="1:36" s="12" customFormat="1" ht="51" customHeight="1" x14ac:dyDescent="0.2">
      <c r="A16" s="5">
        <v>9</v>
      </c>
      <c r="B16" s="3" t="s">
        <v>131</v>
      </c>
      <c r="C16" s="3" t="s">
        <v>98</v>
      </c>
      <c r="D16" s="11" t="s">
        <v>32</v>
      </c>
      <c r="E16" s="3">
        <v>10</v>
      </c>
      <c r="F16" s="3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14</v>
      </c>
      <c r="N16" s="5">
        <v>0</v>
      </c>
      <c r="O16" s="5">
        <v>0</v>
      </c>
      <c r="P16" s="5">
        <v>14</v>
      </c>
      <c r="Q16" s="5">
        <v>0</v>
      </c>
      <c r="R16" s="5">
        <v>0</v>
      </c>
      <c r="S16" s="5">
        <v>0</v>
      </c>
      <c r="T16" s="5">
        <v>0</v>
      </c>
      <c r="U16" s="9">
        <v>14</v>
      </c>
      <c r="V16" s="9">
        <v>14</v>
      </c>
      <c r="W16" s="5">
        <v>0</v>
      </c>
      <c r="X16" s="5">
        <v>0</v>
      </c>
      <c r="Y16" s="5">
        <f t="shared" si="0"/>
        <v>14</v>
      </c>
      <c r="Z16" s="5">
        <v>0</v>
      </c>
      <c r="AA16" s="5">
        <v>0</v>
      </c>
      <c r="AB16" s="5">
        <f t="shared" si="2"/>
        <v>14</v>
      </c>
      <c r="AC16" s="4" t="s">
        <v>132</v>
      </c>
      <c r="AD16" s="8" t="s">
        <v>133</v>
      </c>
      <c r="AE16" s="4" t="s">
        <v>133</v>
      </c>
      <c r="AF16" s="8">
        <v>5.4169999999999998</v>
      </c>
      <c r="AG16" s="6" t="s">
        <v>31</v>
      </c>
      <c r="AH16" s="5" t="s">
        <v>29</v>
      </c>
      <c r="AI16" s="11" t="s">
        <v>134</v>
      </c>
      <c r="AJ16" s="10" t="s">
        <v>135</v>
      </c>
    </row>
    <row r="17" spans="1:38" s="12" customFormat="1" ht="51" customHeight="1" x14ac:dyDescent="0.2">
      <c r="A17" s="5">
        <v>10</v>
      </c>
      <c r="B17" s="3" t="s">
        <v>136</v>
      </c>
      <c r="C17" s="3" t="s">
        <v>140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117</v>
      </c>
      <c r="N17" s="5">
        <v>0</v>
      </c>
      <c r="O17" s="5">
        <v>0</v>
      </c>
      <c r="P17" s="5">
        <v>117</v>
      </c>
      <c r="Q17" s="5">
        <v>0</v>
      </c>
      <c r="R17" s="5">
        <v>0</v>
      </c>
      <c r="S17" s="5">
        <v>0</v>
      </c>
      <c r="T17" s="5">
        <v>0</v>
      </c>
      <c r="U17" s="9">
        <v>117</v>
      </c>
      <c r="V17" s="9">
        <v>117</v>
      </c>
      <c r="W17" s="5">
        <v>0</v>
      </c>
      <c r="X17" s="5">
        <v>0</v>
      </c>
      <c r="Y17" s="5">
        <f t="shared" si="0"/>
        <v>117</v>
      </c>
      <c r="Z17" s="5">
        <v>0</v>
      </c>
      <c r="AA17" s="5">
        <v>0</v>
      </c>
      <c r="AB17" s="5">
        <f t="shared" si="2"/>
        <v>117</v>
      </c>
      <c r="AC17" s="4" t="s">
        <v>137</v>
      </c>
      <c r="AD17" s="8" t="s">
        <v>138</v>
      </c>
      <c r="AE17" s="4" t="s">
        <v>138</v>
      </c>
      <c r="AF17" s="8">
        <v>0.81699999999999995</v>
      </c>
      <c r="AG17" s="6" t="s">
        <v>31</v>
      </c>
      <c r="AH17" s="5" t="s">
        <v>29</v>
      </c>
      <c r="AI17" s="11" t="s">
        <v>139</v>
      </c>
      <c r="AJ17" s="10" t="s">
        <v>141</v>
      </c>
    </row>
    <row r="18" spans="1:38" s="12" customFormat="1" ht="51" customHeight="1" x14ac:dyDescent="0.2">
      <c r="A18" s="5">
        <v>11</v>
      </c>
      <c r="B18" s="3" t="s">
        <v>142</v>
      </c>
      <c r="C18" s="3" t="s">
        <v>143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35</v>
      </c>
      <c r="N18" s="5">
        <v>0</v>
      </c>
      <c r="O18" s="5">
        <v>0</v>
      </c>
      <c r="P18" s="5">
        <v>35</v>
      </c>
      <c r="Q18" s="5">
        <v>0</v>
      </c>
      <c r="R18" s="5">
        <v>0</v>
      </c>
      <c r="S18" s="5">
        <v>0</v>
      </c>
      <c r="T18" s="5">
        <v>0</v>
      </c>
      <c r="U18" s="9">
        <v>35</v>
      </c>
      <c r="V18" s="9">
        <v>35</v>
      </c>
      <c r="W18" s="5">
        <v>0</v>
      </c>
      <c r="X18" s="5">
        <v>0</v>
      </c>
      <c r="Y18" s="5">
        <f t="shared" si="0"/>
        <v>35</v>
      </c>
      <c r="Z18" s="5">
        <v>0</v>
      </c>
      <c r="AA18" s="5">
        <v>0</v>
      </c>
      <c r="AB18" s="5">
        <f t="shared" si="2"/>
        <v>35</v>
      </c>
      <c r="AC18" s="4" t="s">
        <v>144</v>
      </c>
      <c r="AD18" s="8" t="s">
        <v>145</v>
      </c>
      <c r="AE18" s="4" t="s">
        <v>145</v>
      </c>
      <c r="AF18" s="8">
        <v>1.0660000000000001</v>
      </c>
      <c r="AG18" s="6" t="s">
        <v>31</v>
      </c>
      <c r="AH18" s="5" t="s">
        <v>29</v>
      </c>
      <c r="AI18" s="11" t="s">
        <v>146</v>
      </c>
      <c r="AJ18" s="10" t="s">
        <v>147</v>
      </c>
    </row>
    <row r="19" spans="1:38" s="12" customFormat="1" ht="51" customHeight="1" x14ac:dyDescent="0.2">
      <c r="A19" s="5">
        <v>12</v>
      </c>
      <c r="B19" s="3" t="s">
        <v>115</v>
      </c>
      <c r="C19" s="3" t="s">
        <v>116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96</v>
      </c>
      <c r="N19" s="5">
        <v>0</v>
      </c>
      <c r="O19" s="5">
        <v>0</v>
      </c>
      <c r="P19" s="5">
        <v>96</v>
      </c>
      <c r="Q19" s="5">
        <v>0</v>
      </c>
      <c r="R19" s="5">
        <v>0</v>
      </c>
      <c r="S19" s="5">
        <v>0</v>
      </c>
      <c r="T19" s="5">
        <v>0</v>
      </c>
      <c r="U19" s="9">
        <v>96</v>
      </c>
      <c r="V19" s="9">
        <v>96</v>
      </c>
      <c r="W19" s="5">
        <v>0</v>
      </c>
      <c r="X19" s="5">
        <v>0</v>
      </c>
      <c r="Y19" s="5">
        <f t="shared" si="0"/>
        <v>96</v>
      </c>
      <c r="Z19" s="5">
        <v>0</v>
      </c>
      <c r="AA19" s="5">
        <v>0</v>
      </c>
      <c r="AB19" s="5">
        <f t="shared" si="2"/>
        <v>96</v>
      </c>
      <c r="AC19" s="4" t="s">
        <v>144</v>
      </c>
      <c r="AD19" s="8" t="s">
        <v>148</v>
      </c>
      <c r="AE19" s="4" t="s">
        <v>148</v>
      </c>
      <c r="AF19" s="8">
        <v>4.95</v>
      </c>
      <c r="AG19" s="6" t="s">
        <v>31</v>
      </c>
      <c r="AH19" s="5" t="s">
        <v>29</v>
      </c>
      <c r="AI19" s="11" t="s">
        <v>149</v>
      </c>
      <c r="AJ19" s="10" t="s">
        <v>150</v>
      </c>
    </row>
    <row r="20" spans="1:38" s="12" customFormat="1" ht="51" customHeight="1" x14ac:dyDescent="0.2">
      <c r="A20" s="5">
        <v>13</v>
      </c>
      <c r="B20" s="3" t="s">
        <v>73</v>
      </c>
      <c r="C20" s="3" t="s">
        <v>41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96</v>
      </c>
      <c r="N20" s="5">
        <v>0</v>
      </c>
      <c r="O20" s="5">
        <v>0</v>
      </c>
      <c r="P20" s="5">
        <v>96</v>
      </c>
      <c r="Q20" s="5">
        <v>0</v>
      </c>
      <c r="R20" s="5">
        <v>0</v>
      </c>
      <c r="S20" s="5">
        <v>0</v>
      </c>
      <c r="T20" s="5">
        <v>0</v>
      </c>
      <c r="U20" s="9">
        <v>96</v>
      </c>
      <c r="V20" s="9">
        <v>96</v>
      </c>
      <c r="W20" s="5">
        <v>0</v>
      </c>
      <c r="X20" s="5">
        <v>0</v>
      </c>
      <c r="Y20" s="5">
        <f t="shared" si="0"/>
        <v>96</v>
      </c>
      <c r="Z20" s="5">
        <v>0</v>
      </c>
      <c r="AA20" s="5">
        <v>0</v>
      </c>
      <c r="AB20" s="5">
        <f t="shared" si="2"/>
        <v>96</v>
      </c>
      <c r="AC20" s="4" t="s">
        <v>151</v>
      </c>
      <c r="AD20" s="8" t="s">
        <v>152</v>
      </c>
      <c r="AE20" s="4" t="s">
        <v>152</v>
      </c>
      <c r="AF20" s="8">
        <v>2.4169999999999998</v>
      </c>
      <c r="AG20" s="6" t="s">
        <v>31</v>
      </c>
      <c r="AH20" s="5" t="s">
        <v>29</v>
      </c>
      <c r="AI20" s="11" t="s">
        <v>153</v>
      </c>
      <c r="AJ20" s="10" t="s">
        <v>154</v>
      </c>
    </row>
    <row r="21" spans="1:38" s="12" customFormat="1" ht="44.25" customHeight="1" x14ac:dyDescent="0.2">
      <c r="A21" s="5">
        <v>14</v>
      </c>
      <c r="B21" s="3" t="s">
        <v>43</v>
      </c>
      <c r="C21" s="3" t="s">
        <v>140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100</v>
      </c>
      <c r="N21" s="5">
        <v>0</v>
      </c>
      <c r="O21" s="5">
        <v>0</v>
      </c>
      <c r="P21" s="5">
        <v>100</v>
      </c>
      <c r="Q21" s="5">
        <v>0</v>
      </c>
      <c r="R21" s="5">
        <v>0</v>
      </c>
      <c r="S21" s="5">
        <v>0</v>
      </c>
      <c r="T21" s="5">
        <v>0</v>
      </c>
      <c r="U21" s="9">
        <v>100</v>
      </c>
      <c r="V21" s="9">
        <v>100</v>
      </c>
      <c r="W21" s="5">
        <v>0</v>
      </c>
      <c r="X21" s="5">
        <v>0</v>
      </c>
      <c r="Y21" s="5">
        <f t="shared" si="0"/>
        <v>100</v>
      </c>
      <c r="Z21" s="5">
        <v>0</v>
      </c>
      <c r="AA21" s="5">
        <v>0</v>
      </c>
      <c r="AB21" s="5">
        <f t="shared" si="2"/>
        <v>100</v>
      </c>
      <c r="AC21" s="4" t="s">
        <v>155</v>
      </c>
      <c r="AD21" s="8" t="s">
        <v>156</v>
      </c>
      <c r="AE21" s="4" t="s">
        <v>156</v>
      </c>
      <c r="AF21" s="8">
        <v>1.583</v>
      </c>
      <c r="AG21" s="6" t="s">
        <v>31</v>
      </c>
      <c r="AH21" s="5" t="s">
        <v>29</v>
      </c>
      <c r="AI21" s="11" t="s">
        <v>157</v>
      </c>
      <c r="AJ21" s="10" t="s">
        <v>158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159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5" t="s">
        <v>27</v>
      </c>
      <c r="J6" s="35" t="s">
        <v>28</v>
      </c>
      <c r="K6" s="35" t="s">
        <v>27</v>
      </c>
      <c r="L6" s="35" t="s">
        <v>28</v>
      </c>
      <c r="M6" s="49"/>
      <c r="N6" s="49"/>
      <c r="O6" s="49"/>
      <c r="P6" s="49"/>
      <c r="Q6" s="35" t="s">
        <v>27</v>
      </c>
      <c r="R6" s="35" t="s">
        <v>28</v>
      </c>
      <c r="S6" s="35" t="s">
        <v>27</v>
      </c>
      <c r="T6" s="3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121</v>
      </c>
      <c r="C8" s="3" t="s">
        <v>160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83</v>
      </c>
      <c r="N8" s="5">
        <v>0</v>
      </c>
      <c r="O8" s="5">
        <v>0</v>
      </c>
      <c r="P8" s="9">
        <v>83</v>
      </c>
      <c r="Q8" s="5">
        <v>0</v>
      </c>
      <c r="R8" s="5">
        <v>0</v>
      </c>
      <c r="S8" s="5">
        <v>0</v>
      </c>
      <c r="T8" s="5">
        <v>0</v>
      </c>
      <c r="U8" s="9">
        <v>83</v>
      </c>
      <c r="V8" s="9">
        <v>83</v>
      </c>
      <c r="W8" s="5">
        <v>0</v>
      </c>
      <c r="X8" s="5">
        <v>0</v>
      </c>
      <c r="Y8" s="5">
        <f t="shared" ref="Y8:Y16" si="0">SUM(Q8:U8)</f>
        <v>83</v>
      </c>
      <c r="Z8" s="5">
        <v>0</v>
      </c>
      <c r="AA8" s="5">
        <v>0</v>
      </c>
      <c r="AB8" s="5">
        <f t="shared" ref="AB8:AB16" si="1">SUM(Y8:AA8)</f>
        <v>83</v>
      </c>
      <c r="AC8" s="4" t="s">
        <v>161</v>
      </c>
      <c r="AD8" s="4" t="s">
        <v>162</v>
      </c>
      <c r="AE8" s="4" t="s">
        <v>162</v>
      </c>
      <c r="AF8" s="9">
        <v>1.083</v>
      </c>
      <c r="AG8" s="6" t="s">
        <v>31</v>
      </c>
      <c r="AH8" s="5" t="s">
        <v>29</v>
      </c>
      <c r="AI8" s="11" t="s">
        <v>163</v>
      </c>
      <c r="AJ8" s="3" t="s">
        <v>164</v>
      </c>
    </row>
    <row r="9" spans="1:36" s="12" customFormat="1" ht="53.25" customHeight="1" x14ac:dyDescent="0.2">
      <c r="A9" s="5">
        <v>2</v>
      </c>
      <c r="B9" s="3" t="s">
        <v>43</v>
      </c>
      <c r="C9" s="3" t="s">
        <v>165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166</v>
      </c>
      <c r="AD9" s="4" t="s">
        <v>167</v>
      </c>
      <c r="AE9" s="4" t="s">
        <v>167</v>
      </c>
      <c r="AF9" s="34">
        <v>4.6669999999999998</v>
      </c>
      <c r="AG9" s="6" t="s">
        <v>31</v>
      </c>
      <c r="AH9" s="5" t="s">
        <v>29</v>
      </c>
      <c r="AI9" s="11" t="s">
        <v>168</v>
      </c>
      <c r="AJ9" s="3" t="s">
        <v>169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170</v>
      </c>
      <c r="D10" s="5" t="s">
        <v>42</v>
      </c>
      <c r="E10" s="9">
        <v>0.4</v>
      </c>
      <c r="F10" s="9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41</v>
      </c>
      <c r="N10" s="5">
        <v>0</v>
      </c>
      <c r="O10" s="5">
        <v>0</v>
      </c>
      <c r="P10" s="5">
        <v>41</v>
      </c>
      <c r="Q10" s="5">
        <v>0</v>
      </c>
      <c r="R10" s="5">
        <v>0</v>
      </c>
      <c r="S10" s="5">
        <v>0</v>
      </c>
      <c r="T10" s="5">
        <v>0</v>
      </c>
      <c r="U10" s="3">
        <v>41</v>
      </c>
      <c r="V10" s="3">
        <v>41</v>
      </c>
      <c r="W10" s="5">
        <v>0</v>
      </c>
      <c r="X10" s="5">
        <v>0</v>
      </c>
      <c r="Y10" s="5">
        <f t="shared" si="0"/>
        <v>41</v>
      </c>
      <c r="Z10" s="5">
        <v>0</v>
      </c>
      <c r="AA10" s="5">
        <v>0</v>
      </c>
      <c r="AB10" s="5">
        <f t="shared" si="1"/>
        <v>41</v>
      </c>
      <c r="AC10" s="3" t="s">
        <v>171</v>
      </c>
      <c r="AD10" s="3" t="s">
        <v>172</v>
      </c>
      <c r="AE10" s="3" t="s">
        <v>172</v>
      </c>
      <c r="AF10" s="9">
        <v>1.5</v>
      </c>
      <c r="AG10" s="6" t="s">
        <v>31</v>
      </c>
      <c r="AH10" s="5" t="s">
        <v>29</v>
      </c>
      <c r="AI10" s="11" t="s">
        <v>173</v>
      </c>
      <c r="AJ10" s="3" t="s">
        <v>174</v>
      </c>
    </row>
    <row r="11" spans="1:36" s="12" customFormat="1" ht="33" customHeight="1" x14ac:dyDescent="0.2">
      <c r="A11" s="5">
        <v>4</v>
      </c>
      <c r="B11" s="9" t="s">
        <v>43</v>
      </c>
      <c r="C11" s="9" t="s">
        <v>165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102</v>
      </c>
      <c r="N11" s="5">
        <v>0</v>
      </c>
      <c r="O11" s="5">
        <v>0</v>
      </c>
      <c r="P11" s="5">
        <v>102</v>
      </c>
      <c r="Q11" s="5">
        <v>0</v>
      </c>
      <c r="R11" s="5">
        <v>0</v>
      </c>
      <c r="S11" s="5">
        <v>0</v>
      </c>
      <c r="T11" s="5">
        <v>0</v>
      </c>
      <c r="U11" s="3">
        <v>102</v>
      </c>
      <c r="V11" s="3">
        <v>102</v>
      </c>
      <c r="W11" s="5">
        <v>0</v>
      </c>
      <c r="X11" s="5">
        <v>0</v>
      </c>
      <c r="Y11" s="5">
        <f t="shared" si="0"/>
        <v>102</v>
      </c>
      <c r="Z11" s="5">
        <v>0</v>
      </c>
      <c r="AA11" s="5">
        <v>0</v>
      </c>
      <c r="AB11" s="5">
        <f t="shared" si="1"/>
        <v>102</v>
      </c>
      <c r="AC11" s="3" t="s">
        <v>175</v>
      </c>
      <c r="AD11" s="4" t="s">
        <v>176</v>
      </c>
      <c r="AE11" s="4" t="s">
        <v>176</v>
      </c>
      <c r="AF11" s="9">
        <v>3.48</v>
      </c>
      <c r="AG11" s="6" t="s">
        <v>31</v>
      </c>
      <c r="AH11" s="5" t="s">
        <v>29</v>
      </c>
      <c r="AI11" s="11" t="s">
        <v>177</v>
      </c>
      <c r="AJ11" s="3" t="s">
        <v>169</v>
      </c>
    </row>
    <row r="12" spans="1:36" s="12" customFormat="1" ht="33" customHeight="1" x14ac:dyDescent="0.2">
      <c r="A12" s="5">
        <v>5</v>
      </c>
      <c r="B12" s="3" t="s">
        <v>43</v>
      </c>
      <c r="C12" s="3" t="s">
        <v>165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>SUM(Y12:AA12)</f>
        <v>102</v>
      </c>
      <c r="AC12" s="4" t="s">
        <v>194</v>
      </c>
      <c r="AD12" s="8" t="s">
        <v>195</v>
      </c>
      <c r="AE12" s="4" t="s">
        <v>195</v>
      </c>
      <c r="AF12" s="8">
        <v>2.9</v>
      </c>
      <c r="AG12" s="6" t="s">
        <v>31</v>
      </c>
      <c r="AH12" s="5" t="s">
        <v>29</v>
      </c>
      <c r="AI12" s="11" t="s">
        <v>196</v>
      </c>
      <c r="AJ12" s="10" t="s">
        <v>197</v>
      </c>
    </row>
    <row r="13" spans="1:36" s="12" customFormat="1" ht="33" customHeight="1" x14ac:dyDescent="0.2">
      <c r="A13" s="5">
        <v>6</v>
      </c>
      <c r="B13" s="3" t="s">
        <v>93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v>90</v>
      </c>
      <c r="Z13" s="5">
        <v>0</v>
      </c>
      <c r="AA13" s="5">
        <v>0</v>
      </c>
      <c r="AB13" s="5">
        <v>90</v>
      </c>
      <c r="AC13" s="4" t="s">
        <v>181</v>
      </c>
      <c r="AD13" s="8" t="s">
        <v>182</v>
      </c>
      <c r="AE13" s="4" t="s">
        <v>182</v>
      </c>
      <c r="AF13" s="8">
        <v>2.5169999999999999</v>
      </c>
      <c r="AG13" s="6" t="s">
        <v>31</v>
      </c>
      <c r="AH13" s="5" t="s">
        <v>29</v>
      </c>
      <c r="AI13" s="11" t="s">
        <v>183</v>
      </c>
      <c r="AJ13" s="10" t="s">
        <v>45</v>
      </c>
    </row>
    <row r="14" spans="1:36" s="12" customFormat="1" ht="33" customHeight="1" x14ac:dyDescent="0.2">
      <c r="A14" s="5">
        <v>7</v>
      </c>
      <c r="B14" s="3" t="s">
        <v>93</v>
      </c>
      <c r="C14" s="3" t="s">
        <v>41</v>
      </c>
      <c r="D14" s="11" t="s">
        <v>32</v>
      </c>
      <c r="E14" s="3">
        <v>10</v>
      </c>
      <c r="F14" s="3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4" t="s">
        <v>184</v>
      </c>
      <c r="AD14" s="8" t="s">
        <v>185</v>
      </c>
      <c r="AE14" s="4" t="s">
        <v>185</v>
      </c>
      <c r="AF14" s="8">
        <v>1.417</v>
      </c>
      <c r="AG14" s="6" t="s">
        <v>31</v>
      </c>
      <c r="AH14" s="5" t="s">
        <v>29</v>
      </c>
      <c r="AI14" s="11" t="s">
        <v>186</v>
      </c>
      <c r="AJ14" s="10" t="s">
        <v>187</v>
      </c>
    </row>
    <row r="15" spans="1:36" s="12" customFormat="1" ht="33" customHeight="1" x14ac:dyDescent="0.2">
      <c r="A15" s="5">
        <v>8</v>
      </c>
      <c r="B15" s="3" t="s">
        <v>188</v>
      </c>
      <c r="C15" s="3" t="s">
        <v>189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481</v>
      </c>
      <c r="Q15" s="5">
        <v>0</v>
      </c>
      <c r="R15" s="5">
        <v>0</v>
      </c>
      <c r="S15" s="5">
        <v>0</v>
      </c>
      <c r="T15" s="5">
        <v>0</v>
      </c>
      <c r="U15" s="9">
        <v>481</v>
      </c>
      <c r="V15" s="9">
        <v>481</v>
      </c>
      <c r="W15" s="5">
        <v>0</v>
      </c>
      <c r="X15" s="5">
        <v>0</v>
      </c>
      <c r="Y15" s="5">
        <v>481</v>
      </c>
      <c r="Z15" s="5">
        <v>0</v>
      </c>
      <c r="AA15" s="5">
        <v>0</v>
      </c>
      <c r="AB15" s="5">
        <v>481</v>
      </c>
      <c r="AC15" s="4" t="s">
        <v>190</v>
      </c>
      <c r="AD15" s="8" t="s">
        <v>191</v>
      </c>
      <c r="AE15" s="4" t="s">
        <v>191</v>
      </c>
      <c r="AF15" s="8">
        <v>5.3330000000000002</v>
      </c>
      <c r="AG15" s="6" t="s">
        <v>31</v>
      </c>
      <c r="AH15" s="5" t="s">
        <v>29</v>
      </c>
      <c r="AI15" s="11" t="s">
        <v>192</v>
      </c>
      <c r="AJ15" s="10" t="s">
        <v>193</v>
      </c>
    </row>
    <row r="16" spans="1:36" s="12" customFormat="1" ht="39.75" customHeight="1" x14ac:dyDescent="0.2">
      <c r="A16" s="5">
        <v>9</v>
      </c>
      <c r="B16" s="9" t="s">
        <v>121</v>
      </c>
      <c r="C16" s="11" t="s">
        <v>122</v>
      </c>
      <c r="D16" s="5" t="s">
        <v>42</v>
      </c>
      <c r="E16" s="11">
        <v>0.4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24</v>
      </c>
      <c r="N16" s="11">
        <v>0</v>
      </c>
      <c r="O16" s="11">
        <v>0</v>
      </c>
      <c r="P16" s="11">
        <v>24</v>
      </c>
      <c r="Q16" s="11">
        <v>0</v>
      </c>
      <c r="R16" s="11">
        <v>0</v>
      </c>
      <c r="S16" s="11">
        <v>0</v>
      </c>
      <c r="T16" s="11">
        <v>0</v>
      </c>
      <c r="U16" s="11">
        <v>24</v>
      </c>
      <c r="V16" s="11">
        <v>24</v>
      </c>
      <c r="W16" s="11">
        <v>0</v>
      </c>
      <c r="X16" s="11">
        <v>0</v>
      </c>
      <c r="Y16" s="5">
        <f t="shared" si="0"/>
        <v>24</v>
      </c>
      <c r="Z16" s="5">
        <v>0</v>
      </c>
      <c r="AA16" s="5">
        <v>0</v>
      </c>
      <c r="AB16" s="5">
        <f t="shared" si="1"/>
        <v>24</v>
      </c>
      <c r="AC16" s="11" t="s">
        <v>178</v>
      </c>
      <c r="AD16" s="11" t="s">
        <v>179</v>
      </c>
      <c r="AE16" s="11" t="s">
        <v>179</v>
      </c>
      <c r="AF16" s="14">
        <v>1.333</v>
      </c>
      <c r="AG16" s="11" t="s">
        <v>31</v>
      </c>
      <c r="AH16" s="11" t="s">
        <v>29</v>
      </c>
      <c r="AI16" s="11" t="s">
        <v>180</v>
      </c>
      <c r="AJ16" s="11" t="s">
        <v>126</v>
      </c>
    </row>
    <row r="17" spans="1:38" s="12" customFormat="1" ht="51" customHeight="1" x14ac:dyDescent="0.2">
      <c r="A17" s="5">
        <v>10</v>
      </c>
      <c r="B17" s="3" t="s">
        <v>198</v>
      </c>
      <c r="C17" s="3" t="s">
        <v>199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600</v>
      </c>
      <c r="N17" s="5">
        <v>0</v>
      </c>
      <c r="O17" s="5">
        <v>0</v>
      </c>
      <c r="P17" s="5">
        <v>600</v>
      </c>
      <c r="Q17" s="5">
        <v>0</v>
      </c>
      <c r="R17" s="5">
        <v>0</v>
      </c>
      <c r="S17" s="5">
        <v>0</v>
      </c>
      <c r="T17" s="5">
        <v>0</v>
      </c>
      <c r="U17" s="9">
        <v>600</v>
      </c>
      <c r="V17" s="9">
        <v>600</v>
      </c>
      <c r="W17" s="5">
        <v>0</v>
      </c>
      <c r="X17" s="5">
        <v>0</v>
      </c>
      <c r="Y17" s="5">
        <v>600</v>
      </c>
      <c r="Z17" s="5">
        <v>0</v>
      </c>
      <c r="AA17" s="5">
        <v>0</v>
      </c>
      <c r="AB17" s="5">
        <v>600</v>
      </c>
      <c r="AC17" s="31" t="s">
        <v>200</v>
      </c>
      <c r="AD17" s="8" t="s">
        <v>201</v>
      </c>
      <c r="AE17" s="8" t="s">
        <v>201</v>
      </c>
      <c r="AF17" s="9">
        <v>0.75</v>
      </c>
      <c r="AG17" s="6" t="s">
        <v>31</v>
      </c>
      <c r="AH17" s="5" t="s">
        <v>29</v>
      </c>
      <c r="AI17" s="11" t="s">
        <v>202</v>
      </c>
      <c r="AJ17" s="11" t="s">
        <v>203</v>
      </c>
    </row>
    <row r="18" spans="1:38" s="12" customFormat="1" ht="51" customHeight="1" x14ac:dyDescent="0.2">
      <c r="A18" s="5">
        <v>11</v>
      </c>
      <c r="B18" s="3" t="s">
        <v>46</v>
      </c>
      <c r="C18" s="3" t="s">
        <v>204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29</v>
      </c>
      <c r="N18" s="5">
        <v>0</v>
      </c>
      <c r="O18" s="5">
        <v>0</v>
      </c>
      <c r="P18" s="5">
        <v>29</v>
      </c>
      <c r="Q18" s="5">
        <v>0</v>
      </c>
      <c r="R18" s="5">
        <v>0</v>
      </c>
      <c r="S18" s="5">
        <v>0</v>
      </c>
      <c r="T18" s="5">
        <v>0</v>
      </c>
      <c r="U18" s="9">
        <v>29</v>
      </c>
      <c r="V18" s="9">
        <v>29</v>
      </c>
      <c r="W18" s="5">
        <v>0</v>
      </c>
      <c r="X18" s="5">
        <v>0</v>
      </c>
      <c r="Y18" s="5">
        <v>29</v>
      </c>
      <c r="Z18" s="5">
        <v>0</v>
      </c>
      <c r="AA18" s="5">
        <v>0</v>
      </c>
      <c r="AB18" s="5">
        <v>29</v>
      </c>
      <c r="AC18" s="31" t="s">
        <v>205</v>
      </c>
      <c r="AD18" s="8" t="s">
        <v>206</v>
      </c>
      <c r="AE18" s="8" t="s">
        <v>206</v>
      </c>
      <c r="AF18" s="9">
        <v>3.8660000000000001</v>
      </c>
      <c r="AG18" s="6" t="s">
        <v>31</v>
      </c>
      <c r="AH18" s="5" t="s">
        <v>29</v>
      </c>
      <c r="AI18" s="11" t="s">
        <v>207</v>
      </c>
      <c r="AJ18" s="11" t="s">
        <v>208</v>
      </c>
    </row>
    <row r="20" spans="1:38" s="12" customFormat="1" x14ac:dyDescent="0.2">
      <c r="A20" s="18"/>
      <c r="B20" s="19"/>
      <c r="C20" s="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18"/>
      <c r="AH20" s="18"/>
      <c r="AI20" s="18"/>
      <c r="AJ20" s="15"/>
      <c r="AK20" s="15"/>
      <c r="AL20" s="15"/>
    </row>
    <row r="21" spans="1:38" s="12" customFormat="1" x14ac:dyDescent="0.2">
      <c r="A21" s="18"/>
      <c r="B21" s="19"/>
      <c r="C21" s="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18"/>
      <c r="AH21" s="18"/>
      <c r="AI21" s="18"/>
      <c r="AJ21" s="15"/>
      <c r="AK21" s="15"/>
      <c r="AL21" s="15"/>
    </row>
    <row r="22" spans="1:38" s="24" customFormat="1" x14ac:dyDescent="0.2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21"/>
      <c r="AH22" s="21"/>
      <c r="AI22" s="21"/>
      <c r="AJ22" s="23"/>
      <c r="AK22" s="23"/>
    </row>
    <row r="23" spans="1:38" s="28" customFormat="1" x14ac:dyDescent="0.2">
      <c r="A23" s="25">
        <v>1</v>
      </c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2</v>
      </c>
      <c r="B24" s="26" t="s">
        <v>35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3</v>
      </c>
      <c r="B25" s="26" t="s">
        <v>36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>
        <v>4</v>
      </c>
      <c r="B26" s="26" t="s">
        <v>37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5</v>
      </c>
      <c r="B27" s="26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12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29"/>
    </row>
    <row r="30" spans="1:38" s="12" customForma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29"/>
      <c r="AH30" s="29"/>
      <c r="AI30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209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6" t="s">
        <v>27</v>
      </c>
      <c r="J6" s="36" t="s">
        <v>28</v>
      </c>
      <c r="K6" s="36" t="s">
        <v>27</v>
      </c>
      <c r="L6" s="36" t="s">
        <v>28</v>
      </c>
      <c r="M6" s="49"/>
      <c r="N6" s="49"/>
      <c r="O6" s="49"/>
      <c r="P6" s="49"/>
      <c r="Q6" s="36" t="s">
        <v>27</v>
      </c>
      <c r="R6" s="36" t="s">
        <v>28</v>
      </c>
      <c r="S6" s="36" t="s">
        <v>27</v>
      </c>
      <c r="T6" s="36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ref="Y15:Y28" si="2">SUM(Q15:U15)</f>
        <v>31</v>
      </c>
      <c r="Z15" s="5">
        <v>0</v>
      </c>
      <c r="AA15" s="5">
        <v>0</v>
      </c>
      <c r="AB15" s="5">
        <f t="shared" ref="AB15:AB24" si="3">SUM(Y15:AA15)</f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2"/>
        <v>72</v>
      </c>
      <c r="Z16" s="5">
        <v>0</v>
      </c>
      <c r="AA16" s="5">
        <v>0</v>
      </c>
      <c r="AB16" s="5">
        <f t="shared" si="3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2"/>
        <v>64</v>
      </c>
      <c r="Z17" s="5">
        <v>0</v>
      </c>
      <c r="AA17" s="5">
        <v>0</v>
      </c>
      <c r="AB17" s="5">
        <f t="shared" si="3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2"/>
        <v>71</v>
      </c>
      <c r="Z18" s="5">
        <v>0</v>
      </c>
      <c r="AA18" s="5">
        <v>0</v>
      </c>
      <c r="AB18" s="5">
        <f t="shared" si="3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2"/>
        <v>32</v>
      </c>
      <c r="Z19" s="5">
        <v>0</v>
      </c>
      <c r="AA19" s="5">
        <v>0</v>
      </c>
      <c r="AB19" s="5">
        <f t="shared" si="3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2"/>
        <v>90</v>
      </c>
      <c r="Z20" s="5">
        <v>0</v>
      </c>
      <c r="AA20" s="5">
        <v>0</v>
      </c>
      <c r="AB20" s="5">
        <f t="shared" si="3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2"/>
        <v>2</v>
      </c>
      <c r="Z21" s="5">
        <v>0</v>
      </c>
      <c r="AA21" s="5">
        <v>0</v>
      </c>
      <c r="AB21" s="5">
        <f t="shared" si="3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2"/>
        <v>96</v>
      </c>
      <c r="Z22" s="5">
        <v>0</v>
      </c>
      <c r="AA22" s="5">
        <v>0</v>
      </c>
      <c r="AB22" s="5">
        <f t="shared" si="3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2"/>
        <v>14</v>
      </c>
      <c r="Z23" s="5">
        <v>0</v>
      </c>
      <c r="AA23" s="5">
        <v>0</v>
      </c>
      <c r="AB23" s="5">
        <f t="shared" si="3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2"/>
        <v>117</v>
      </c>
      <c r="Z24" s="5">
        <v>0</v>
      </c>
      <c r="AA24" s="5">
        <v>0</v>
      </c>
      <c r="AB24" s="5">
        <f t="shared" si="3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2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2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2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2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4">SUM(Q29:U29)</f>
        <v>83</v>
      </c>
      <c r="Z29" s="5">
        <v>0</v>
      </c>
      <c r="AA29" s="5">
        <v>0</v>
      </c>
      <c r="AB29" s="5">
        <f t="shared" ref="AB29:AB37" si="5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4"/>
        <v>102</v>
      </c>
      <c r="Z30" s="5">
        <v>0</v>
      </c>
      <c r="AA30" s="5">
        <v>0</v>
      </c>
      <c r="AB30" s="5">
        <f t="shared" si="5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4"/>
        <v>41</v>
      </c>
      <c r="Z31" s="5">
        <v>0</v>
      </c>
      <c r="AA31" s="5">
        <v>0</v>
      </c>
      <c r="AB31" s="5">
        <f t="shared" si="5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4"/>
        <v>102</v>
      </c>
      <c r="Z32" s="5">
        <v>0</v>
      </c>
      <c r="AA32" s="5">
        <v>0</v>
      </c>
      <c r="AB32" s="5">
        <f t="shared" si="5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8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4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8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8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8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8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4"/>
        <v>24</v>
      </c>
      <c r="Z37" s="5">
        <v>0</v>
      </c>
      <c r="AA37" s="5">
        <v>0</v>
      </c>
      <c r="AB37" s="5">
        <f t="shared" si="5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8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8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1" spans="1:38" s="12" customFormat="1" x14ac:dyDescent="0.2">
      <c r="A41" s="18"/>
      <c r="B41" s="19"/>
      <c r="C41" s="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18"/>
      <c r="AH41" s="18"/>
      <c r="AI41" s="18"/>
      <c r="AJ41" s="15"/>
      <c r="AK41" s="15"/>
      <c r="AL41" s="15"/>
    </row>
    <row r="42" spans="1:38" s="12" customFormat="1" x14ac:dyDescent="0.2">
      <c r="A42" s="18"/>
      <c r="B42" s="19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18"/>
      <c r="AH42" s="18"/>
      <c r="AI42" s="18"/>
      <c r="AJ42" s="15"/>
      <c r="AK42" s="15"/>
      <c r="AL42" s="15"/>
    </row>
    <row r="43" spans="1:38" s="24" customFormat="1" x14ac:dyDescent="0.2">
      <c r="A43" s="21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  <c r="AG43" s="21"/>
      <c r="AH43" s="21"/>
      <c r="AI43" s="21"/>
      <c r="AJ43" s="23"/>
      <c r="AK43" s="23"/>
    </row>
    <row r="44" spans="1:38" s="28" customFormat="1" x14ac:dyDescent="0.2">
      <c r="A44" s="25">
        <v>1</v>
      </c>
      <c r="B44" s="26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6"/>
      <c r="AH44" s="26"/>
      <c r="AI44" s="26"/>
    </row>
    <row r="45" spans="1:38" s="28" customFormat="1" x14ac:dyDescent="0.2">
      <c r="A45" s="25">
        <v>2</v>
      </c>
      <c r="B45" s="26" t="s">
        <v>35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7"/>
      <c r="AG45" s="26"/>
      <c r="AH45" s="26"/>
      <c r="AI45" s="26"/>
    </row>
    <row r="46" spans="1:38" s="28" customFormat="1" x14ac:dyDescent="0.2">
      <c r="A46" s="25">
        <v>3</v>
      </c>
      <c r="B46" s="26" t="s">
        <v>36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6"/>
      <c r="AH46" s="26"/>
      <c r="AI46" s="26"/>
    </row>
    <row r="47" spans="1:38" s="28" customFormat="1" x14ac:dyDescent="0.2">
      <c r="A47" s="25">
        <v>4</v>
      </c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6"/>
      <c r="AH47" s="26"/>
      <c r="AI47" s="26"/>
    </row>
    <row r="48" spans="1:38" s="28" customFormat="1" x14ac:dyDescent="0.2">
      <c r="A48" s="25">
        <v>5</v>
      </c>
      <c r="B48" s="26" t="s">
        <v>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6"/>
      <c r="AH48" s="26"/>
      <c r="AI48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301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7" t="s">
        <v>27</v>
      </c>
      <c r="J6" s="37" t="s">
        <v>28</v>
      </c>
      <c r="K6" s="37" t="s">
        <v>27</v>
      </c>
      <c r="L6" s="37" t="s">
        <v>28</v>
      </c>
      <c r="M6" s="49"/>
      <c r="N6" s="49"/>
      <c r="O6" s="49"/>
      <c r="P6" s="49"/>
      <c r="Q6" s="37" t="s">
        <v>27</v>
      </c>
      <c r="R6" s="37" t="s">
        <v>28</v>
      </c>
      <c r="S6" s="37" t="s">
        <v>27</v>
      </c>
      <c r="T6" s="37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25" si="0">SUM(Q11:U11)</f>
        <v>39</v>
      </c>
      <c r="Z11" s="5">
        <v>0</v>
      </c>
      <c r="AA11" s="5">
        <v>0</v>
      </c>
      <c r="AB11" s="5">
        <f t="shared" ref="AB11:AB25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8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8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8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8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8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8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8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8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8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7" spans="1:38" s="12" customFormat="1" x14ac:dyDescent="0.2">
      <c r="A27" s="18"/>
      <c r="B27" s="19"/>
      <c r="C27" s="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18"/>
      <c r="AH27" s="18"/>
      <c r="AI27" s="18"/>
      <c r="AJ27" s="15"/>
      <c r="AK27" s="15"/>
      <c r="AL27" s="15"/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24" customFormat="1" x14ac:dyDescent="0.2">
      <c r="A29" s="21" t="s">
        <v>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  <c r="AG29" s="21"/>
      <c r="AH29" s="21"/>
      <c r="AI29" s="21"/>
      <c r="AJ29" s="23"/>
      <c r="AK29" s="23"/>
    </row>
    <row r="30" spans="1:38" s="28" customFormat="1" x14ac:dyDescent="0.2">
      <c r="A30" s="25">
        <v>1</v>
      </c>
      <c r="B30" s="26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>
        <v>2</v>
      </c>
      <c r="B31" s="26" t="s">
        <v>35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3</v>
      </c>
      <c r="B32" s="26" t="s">
        <v>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4</v>
      </c>
      <c r="B33" s="26" t="s">
        <v>37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5</v>
      </c>
      <c r="B34" s="26" t="s">
        <v>40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12" customForma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29"/>
      <c r="AH36" s="29"/>
      <c r="AI36" s="29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3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302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8" t="s">
        <v>27</v>
      </c>
      <c r="J6" s="38" t="s">
        <v>28</v>
      </c>
      <c r="K6" s="38" t="s">
        <v>27</v>
      </c>
      <c r="L6" s="38" t="s">
        <v>28</v>
      </c>
      <c r="M6" s="49"/>
      <c r="N6" s="49"/>
      <c r="O6" s="49"/>
      <c r="P6" s="49"/>
      <c r="Q6" s="38" t="s">
        <v>27</v>
      </c>
      <c r="R6" s="38" t="s">
        <v>28</v>
      </c>
      <c r="S6" s="38" t="s">
        <v>27</v>
      </c>
      <c r="T6" s="3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303</v>
      </c>
      <c r="C8" s="3" t="s">
        <v>304</v>
      </c>
      <c r="D8" s="13" t="s">
        <v>42</v>
      </c>
      <c r="E8" s="13">
        <v>0.4</v>
      </c>
      <c r="F8" s="9">
        <v>3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15</v>
      </c>
      <c r="N8" s="5">
        <v>0</v>
      </c>
      <c r="O8" s="5">
        <v>0</v>
      </c>
      <c r="P8" s="9">
        <v>15</v>
      </c>
      <c r="Q8" s="5">
        <v>0</v>
      </c>
      <c r="R8" s="5">
        <v>0</v>
      </c>
      <c r="S8" s="5">
        <v>0</v>
      </c>
      <c r="T8" s="5">
        <v>0</v>
      </c>
      <c r="U8" s="9">
        <v>15</v>
      </c>
      <c r="V8" s="9">
        <v>15</v>
      </c>
      <c r="W8" s="5">
        <v>0</v>
      </c>
      <c r="X8" s="5">
        <v>0</v>
      </c>
      <c r="Y8" s="5">
        <f t="shared" ref="Y8:Y23" si="0">SUM(Q8:U8)</f>
        <v>15</v>
      </c>
      <c r="Z8" s="5">
        <v>0</v>
      </c>
      <c r="AA8" s="5">
        <v>0</v>
      </c>
      <c r="AB8" s="5">
        <f t="shared" ref="AB8:AB23" si="1">SUM(Y8:AA8)</f>
        <v>15</v>
      </c>
      <c r="AC8" s="4" t="s">
        <v>305</v>
      </c>
      <c r="AD8" s="4" t="s">
        <v>306</v>
      </c>
      <c r="AE8" s="4" t="s">
        <v>306</v>
      </c>
      <c r="AF8" s="9">
        <v>2.17</v>
      </c>
      <c r="AG8" s="6" t="s">
        <v>31</v>
      </c>
      <c r="AH8" s="5" t="s">
        <v>29</v>
      </c>
      <c r="AI8" s="11" t="s">
        <v>307</v>
      </c>
      <c r="AJ8" s="3" t="s">
        <v>308</v>
      </c>
    </row>
    <row r="9" spans="1:36" s="12" customFormat="1" ht="42.75" customHeight="1" x14ac:dyDescent="0.2">
      <c r="A9" s="5">
        <v>2</v>
      </c>
      <c r="B9" s="3" t="s">
        <v>67</v>
      </c>
      <c r="C9" s="3" t="s">
        <v>68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85</v>
      </c>
      <c r="N9" s="5">
        <v>0</v>
      </c>
      <c r="O9" s="5">
        <v>0</v>
      </c>
      <c r="P9" s="11">
        <v>85</v>
      </c>
      <c r="Q9" s="5">
        <v>0</v>
      </c>
      <c r="R9" s="5">
        <v>0</v>
      </c>
      <c r="S9" s="5">
        <v>0</v>
      </c>
      <c r="T9" s="5">
        <v>0</v>
      </c>
      <c r="U9" s="11">
        <v>85</v>
      </c>
      <c r="V9" s="11">
        <v>85</v>
      </c>
      <c r="W9" s="5">
        <v>0</v>
      </c>
      <c r="X9" s="5">
        <v>0</v>
      </c>
      <c r="Y9" s="5">
        <f t="shared" si="0"/>
        <v>85</v>
      </c>
      <c r="Z9" s="5">
        <v>0</v>
      </c>
      <c r="AA9" s="5">
        <v>0</v>
      </c>
      <c r="AB9" s="5">
        <f t="shared" si="1"/>
        <v>85</v>
      </c>
      <c r="AC9" s="4" t="s">
        <v>309</v>
      </c>
      <c r="AD9" s="4" t="s">
        <v>310</v>
      </c>
      <c r="AE9" s="4" t="s">
        <v>310</v>
      </c>
      <c r="AF9" s="34">
        <v>1.6</v>
      </c>
      <c r="AG9" s="6" t="s">
        <v>31</v>
      </c>
      <c r="AH9" s="5" t="s">
        <v>29</v>
      </c>
      <c r="AI9" s="11" t="s">
        <v>311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268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49</v>
      </c>
      <c r="N10" s="5">
        <v>0</v>
      </c>
      <c r="O10" s="5">
        <v>0</v>
      </c>
      <c r="P10" s="5">
        <v>49</v>
      </c>
      <c r="Q10" s="5">
        <v>0</v>
      </c>
      <c r="R10" s="5">
        <v>0</v>
      </c>
      <c r="S10" s="5">
        <v>0</v>
      </c>
      <c r="T10" s="5">
        <v>0</v>
      </c>
      <c r="U10" s="3">
        <v>49</v>
      </c>
      <c r="V10" s="3">
        <v>49</v>
      </c>
      <c r="W10" s="5">
        <v>0</v>
      </c>
      <c r="X10" s="5">
        <v>0</v>
      </c>
      <c r="Y10" s="5">
        <f t="shared" ref="Y10:Y15" si="2">SUM(Q10:U10)</f>
        <v>49</v>
      </c>
      <c r="Z10" s="5">
        <v>0</v>
      </c>
      <c r="AA10" s="5">
        <v>0</v>
      </c>
      <c r="AB10" s="5">
        <f t="shared" ref="AB10:AB15" si="3">SUM(Y10:AA10)</f>
        <v>49</v>
      </c>
      <c r="AC10" s="3" t="s">
        <v>312</v>
      </c>
      <c r="AD10" s="4" t="s">
        <v>313</v>
      </c>
      <c r="AE10" s="4" t="s">
        <v>313</v>
      </c>
      <c r="AF10" s="9">
        <v>1.6</v>
      </c>
      <c r="AG10" s="6" t="s">
        <v>31</v>
      </c>
      <c r="AH10" s="5" t="s">
        <v>29</v>
      </c>
      <c r="AI10" s="11" t="s">
        <v>314</v>
      </c>
      <c r="AJ10" s="3" t="s">
        <v>272</v>
      </c>
    </row>
    <row r="11" spans="1:36" s="12" customFormat="1" ht="51.75" customHeight="1" x14ac:dyDescent="0.2">
      <c r="A11" s="5">
        <v>4</v>
      </c>
      <c r="B11" s="3" t="s">
        <v>315</v>
      </c>
      <c r="C11" s="3" t="s">
        <v>316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207</v>
      </c>
      <c r="N11" s="5">
        <v>0</v>
      </c>
      <c r="O11" s="5">
        <v>0</v>
      </c>
      <c r="P11" s="5">
        <v>207</v>
      </c>
      <c r="Q11" s="5">
        <v>0</v>
      </c>
      <c r="R11" s="5">
        <v>0</v>
      </c>
      <c r="S11" s="5">
        <v>0</v>
      </c>
      <c r="T11" s="5">
        <v>0</v>
      </c>
      <c r="U11" s="9">
        <v>207</v>
      </c>
      <c r="V11" s="9">
        <v>207</v>
      </c>
      <c r="W11" s="5">
        <v>0</v>
      </c>
      <c r="X11" s="5">
        <v>0</v>
      </c>
      <c r="Y11" s="5">
        <f t="shared" si="2"/>
        <v>207</v>
      </c>
      <c r="Z11" s="5">
        <v>0</v>
      </c>
      <c r="AA11" s="5">
        <v>0</v>
      </c>
      <c r="AB11" s="5">
        <f t="shared" si="3"/>
        <v>207</v>
      </c>
      <c r="AC11" s="4" t="s">
        <v>317</v>
      </c>
      <c r="AD11" s="8" t="s">
        <v>318</v>
      </c>
      <c r="AE11" s="4" t="s">
        <v>318</v>
      </c>
      <c r="AF11" s="8">
        <v>7.367</v>
      </c>
      <c r="AG11" s="6" t="s">
        <v>31</v>
      </c>
      <c r="AH11" s="5" t="s">
        <v>29</v>
      </c>
      <c r="AI11" s="11" t="s">
        <v>319</v>
      </c>
      <c r="AJ11" s="10" t="s">
        <v>322</v>
      </c>
    </row>
    <row r="12" spans="1:36" s="12" customFormat="1" ht="38.25" customHeight="1" x14ac:dyDescent="0.2">
      <c r="A12" s="5">
        <v>5</v>
      </c>
      <c r="B12" s="3" t="s">
        <v>320</v>
      </c>
      <c r="C12" s="3" t="s">
        <v>263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5</v>
      </c>
      <c r="N12" s="5">
        <v>0</v>
      </c>
      <c r="O12" s="5">
        <v>0</v>
      </c>
      <c r="P12" s="5">
        <v>5</v>
      </c>
      <c r="Q12" s="5">
        <v>0</v>
      </c>
      <c r="R12" s="5">
        <v>0</v>
      </c>
      <c r="S12" s="5">
        <v>0</v>
      </c>
      <c r="T12" s="5">
        <v>0</v>
      </c>
      <c r="U12" s="9">
        <v>5</v>
      </c>
      <c r="V12" s="9">
        <v>5</v>
      </c>
      <c r="W12" s="5">
        <v>0</v>
      </c>
      <c r="X12" s="5">
        <v>0</v>
      </c>
      <c r="Y12" s="5">
        <f t="shared" si="2"/>
        <v>5</v>
      </c>
      <c r="Z12" s="5">
        <v>0</v>
      </c>
      <c r="AA12" s="5">
        <v>0</v>
      </c>
      <c r="AB12" s="5">
        <f t="shared" si="3"/>
        <v>5</v>
      </c>
      <c r="AC12" s="4" t="s">
        <v>321</v>
      </c>
      <c r="AD12" s="8" t="s">
        <v>323</v>
      </c>
      <c r="AE12" s="4" t="s">
        <v>323</v>
      </c>
      <c r="AF12" s="8">
        <v>1.08</v>
      </c>
      <c r="AG12" s="6" t="s">
        <v>31</v>
      </c>
      <c r="AH12" s="5" t="s">
        <v>29</v>
      </c>
      <c r="AI12" s="11" t="s">
        <v>324</v>
      </c>
      <c r="AJ12" s="10" t="s">
        <v>325</v>
      </c>
    </row>
    <row r="13" spans="1:36" s="12" customFormat="1" ht="47.25" customHeight="1" x14ac:dyDescent="0.2">
      <c r="A13" s="5">
        <v>6</v>
      </c>
      <c r="B13" s="3" t="s">
        <v>121</v>
      </c>
      <c r="C13" s="3" t="s">
        <v>122</v>
      </c>
      <c r="D13" s="11" t="s">
        <v>32</v>
      </c>
      <c r="E13" s="3">
        <v>0.4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25</v>
      </c>
      <c r="N13" s="5">
        <v>0</v>
      </c>
      <c r="O13" s="5">
        <v>0</v>
      </c>
      <c r="P13" s="5">
        <v>25</v>
      </c>
      <c r="Q13" s="5">
        <v>0</v>
      </c>
      <c r="R13" s="5">
        <v>0</v>
      </c>
      <c r="S13" s="5">
        <v>0</v>
      </c>
      <c r="T13" s="5">
        <v>0</v>
      </c>
      <c r="U13" s="9">
        <v>25</v>
      </c>
      <c r="V13" s="9">
        <v>25</v>
      </c>
      <c r="W13" s="5">
        <v>0</v>
      </c>
      <c r="X13" s="5">
        <v>0</v>
      </c>
      <c r="Y13" s="5">
        <f t="shared" si="2"/>
        <v>25</v>
      </c>
      <c r="Z13" s="5">
        <v>0</v>
      </c>
      <c r="AA13" s="5">
        <v>0</v>
      </c>
      <c r="AB13" s="5">
        <f t="shared" si="3"/>
        <v>25</v>
      </c>
      <c r="AC13" s="4" t="s">
        <v>326</v>
      </c>
      <c r="AD13" s="8" t="s">
        <v>323</v>
      </c>
      <c r="AE13" s="4" t="s">
        <v>323</v>
      </c>
      <c r="AF13" s="8">
        <v>0.66700000000000004</v>
      </c>
      <c r="AG13" s="6" t="s">
        <v>31</v>
      </c>
      <c r="AH13" s="5" t="s">
        <v>29</v>
      </c>
      <c r="AI13" s="11" t="s">
        <v>327</v>
      </c>
      <c r="AJ13" s="10" t="s">
        <v>126</v>
      </c>
    </row>
    <row r="14" spans="1:36" s="12" customFormat="1" ht="51.75" customHeight="1" x14ac:dyDescent="0.2">
      <c r="A14" s="5">
        <v>7</v>
      </c>
      <c r="B14" s="3" t="s">
        <v>328</v>
      </c>
      <c r="C14" s="3" t="s">
        <v>189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153</v>
      </c>
      <c r="N14" s="5">
        <v>0</v>
      </c>
      <c r="O14" s="5">
        <v>0</v>
      </c>
      <c r="P14" s="5">
        <v>153</v>
      </c>
      <c r="Q14" s="5">
        <v>0</v>
      </c>
      <c r="R14" s="5">
        <v>0</v>
      </c>
      <c r="S14" s="5">
        <v>0</v>
      </c>
      <c r="T14" s="5">
        <v>0</v>
      </c>
      <c r="U14" s="9">
        <v>153</v>
      </c>
      <c r="V14" s="9">
        <v>153</v>
      </c>
      <c r="W14" s="5">
        <v>0</v>
      </c>
      <c r="X14" s="5">
        <v>0</v>
      </c>
      <c r="Y14" s="5">
        <f t="shared" si="2"/>
        <v>153</v>
      </c>
      <c r="Z14" s="5">
        <v>0</v>
      </c>
      <c r="AA14" s="5">
        <v>0</v>
      </c>
      <c r="AB14" s="5">
        <f t="shared" si="3"/>
        <v>153</v>
      </c>
      <c r="AC14" s="4" t="s">
        <v>329</v>
      </c>
      <c r="AD14" s="8" t="s">
        <v>330</v>
      </c>
      <c r="AE14" s="4" t="s">
        <v>330</v>
      </c>
      <c r="AF14" s="8">
        <v>9.7330000000000005</v>
      </c>
      <c r="AG14" s="6" t="s">
        <v>31</v>
      </c>
      <c r="AH14" s="5" t="s">
        <v>29</v>
      </c>
      <c r="AI14" s="11" t="s">
        <v>331</v>
      </c>
      <c r="AJ14" s="10" t="s">
        <v>332</v>
      </c>
    </row>
    <row r="15" spans="1:36" s="12" customFormat="1" ht="54.75" customHeight="1" x14ac:dyDescent="0.2">
      <c r="A15" s="5">
        <v>8</v>
      </c>
      <c r="B15" s="3" t="s">
        <v>246</v>
      </c>
      <c r="C15" s="3" t="s">
        <v>333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28</v>
      </c>
      <c r="N15" s="5">
        <v>0</v>
      </c>
      <c r="O15" s="5">
        <v>0</v>
      </c>
      <c r="P15" s="5">
        <v>28</v>
      </c>
      <c r="Q15" s="5">
        <v>0</v>
      </c>
      <c r="R15" s="5">
        <v>0</v>
      </c>
      <c r="S15" s="5">
        <v>0</v>
      </c>
      <c r="T15" s="5">
        <v>0</v>
      </c>
      <c r="U15" s="9">
        <v>28</v>
      </c>
      <c r="V15" s="9">
        <v>28</v>
      </c>
      <c r="W15" s="5">
        <v>0</v>
      </c>
      <c r="X15" s="5">
        <v>0</v>
      </c>
      <c r="Y15" s="5">
        <f t="shared" si="2"/>
        <v>28</v>
      </c>
      <c r="Z15" s="5">
        <v>0</v>
      </c>
      <c r="AA15" s="5">
        <v>0</v>
      </c>
      <c r="AB15" s="5">
        <f t="shared" si="3"/>
        <v>28</v>
      </c>
      <c r="AC15" s="31" t="s">
        <v>334</v>
      </c>
      <c r="AD15" s="8" t="s">
        <v>335</v>
      </c>
      <c r="AE15" s="8" t="s">
        <v>335</v>
      </c>
      <c r="AF15" s="9">
        <v>4.25</v>
      </c>
      <c r="AG15" s="6" t="s">
        <v>31</v>
      </c>
      <c r="AH15" s="5" t="s">
        <v>29</v>
      </c>
      <c r="AI15" s="11" t="s">
        <v>336</v>
      </c>
      <c r="AJ15" s="11" t="s">
        <v>337</v>
      </c>
    </row>
    <row r="16" spans="1:36" s="12" customFormat="1" ht="109.5" customHeight="1" x14ac:dyDescent="0.2">
      <c r="A16" s="5">
        <v>9</v>
      </c>
      <c r="B16" s="3" t="s">
        <v>231</v>
      </c>
      <c r="C16" s="3" t="s">
        <v>338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313</v>
      </c>
      <c r="N16" s="5">
        <v>0</v>
      </c>
      <c r="O16" s="5">
        <v>0</v>
      </c>
      <c r="P16" s="5">
        <v>313</v>
      </c>
      <c r="Q16" s="5">
        <v>0</v>
      </c>
      <c r="R16" s="5">
        <v>0</v>
      </c>
      <c r="S16" s="5">
        <v>0</v>
      </c>
      <c r="T16" s="5">
        <v>0</v>
      </c>
      <c r="U16" s="9">
        <v>313</v>
      </c>
      <c r="V16" s="9">
        <v>313</v>
      </c>
      <c r="W16" s="5">
        <v>0</v>
      </c>
      <c r="X16" s="5">
        <v>0</v>
      </c>
      <c r="Y16" s="5">
        <f t="shared" si="0"/>
        <v>313</v>
      </c>
      <c r="Z16" s="5">
        <v>0</v>
      </c>
      <c r="AA16" s="5">
        <v>0</v>
      </c>
      <c r="AB16" s="5">
        <f t="shared" si="1"/>
        <v>313</v>
      </c>
      <c r="AC16" s="40" t="s">
        <v>415</v>
      </c>
      <c r="AD16" s="4" t="s">
        <v>416</v>
      </c>
      <c r="AE16" s="4" t="s">
        <v>416</v>
      </c>
      <c r="AF16" s="3">
        <v>2.8</v>
      </c>
      <c r="AG16" s="6" t="s">
        <v>31</v>
      </c>
      <c r="AH16" s="5" t="s">
        <v>29</v>
      </c>
      <c r="AI16" s="11" t="s">
        <v>339</v>
      </c>
      <c r="AJ16" s="11" t="s">
        <v>340</v>
      </c>
    </row>
    <row r="17" spans="1:36" s="12" customFormat="1" ht="61.5" customHeight="1" x14ac:dyDescent="0.2">
      <c r="A17" s="5">
        <v>10</v>
      </c>
      <c r="B17" s="39" t="s">
        <v>328</v>
      </c>
      <c r="C17" s="3" t="s">
        <v>189</v>
      </c>
      <c r="D17" s="11" t="s">
        <v>32</v>
      </c>
      <c r="E17" s="11">
        <v>10</v>
      </c>
      <c r="F17" s="3" t="s">
        <v>341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473</v>
      </c>
      <c r="N17" s="5">
        <v>0</v>
      </c>
      <c r="O17" s="5">
        <v>0</v>
      </c>
      <c r="P17" s="5">
        <v>473</v>
      </c>
      <c r="Q17" s="5">
        <v>0</v>
      </c>
      <c r="R17" s="5">
        <v>0</v>
      </c>
      <c r="S17" s="5">
        <v>0</v>
      </c>
      <c r="T17" s="5">
        <v>0</v>
      </c>
      <c r="U17" s="9">
        <v>473</v>
      </c>
      <c r="V17" s="9">
        <v>473</v>
      </c>
      <c r="W17" s="5">
        <v>0</v>
      </c>
      <c r="X17" s="5">
        <v>0</v>
      </c>
      <c r="Y17" s="5">
        <f t="shared" si="0"/>
        <v>473</v>
      </c>
      <c r="Z17" s="5">
        <v>0</v>
      </c>
      <c r="AA17" s="5">
        <v>0</v>
      </c>
      <c r="AB17" s="5">
        <f t="shared" si="1"/>
        <v>473</v>
      </c>
      <c r="AC17" s="40" t="s">
        <v>417</v>
      </c>
      <c r="AD17" s="4" t="s">
        <v>418</v>
      </c>
      <c r="AE17" s="4" t="s">
        <v>418</v>
      </c>
      <c r="AF17" s="3">
        <v>2.75</v>
      </c>
      <c r="AG17" s="6" t="s">
        <v>31</v>
      </c>
      <c r="AH17" s="5" t="s">
        <v>29</v>
      </c>
      <c r="AI17" s="11" t="s">
        <v>342</v>
      </c>
      <c r="AJ17" s="11" t="s">
        <v>343</v>
      </c>
    </row>
    <row r="18" spans="1:36" s="12" customFormat="1" ht="37.5" customHeight="1" x14ac:dyDescent="0.2">
      <c r="A18" s="5">
        <v>11</v>
      </c>
      <c r="B18" s="3" t="s">
        <v>262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108</v>
      </c>
      <c r="N18" s="5">
        <v>0</v>
      </c>
      <c r="O18" s="5">
        <v>0</v>
      </c>
      <c r="P18" s="5">
        <v>108</v>
      </c>
      <c r="Q18" s="5">
        <v>0</v>
      </c>
      <c r="R18" s="5">
        <v>0</v>
      </c>
      <c r="S18" s="5">
        <v>0</v>
      </c>
      <c r="T18" s="5">
        <v>0</v>
      </c>
      <c r="U18" s="9">
        <v>108</v>
      </c>
      <c r="V18" s="9">
        <v>108</v>
      </c>
      <c r="W18" s="5">
        <v>0</v>
      </c>
      <c r="X18" s="5">
        <v>0</v>
      </c>
      <c r="Y18" s="5">
        <f t="shared" si="0"/>
        <v>108</v>
      </c>
      <c r="Z18" s="5">
        <v>0</v>
      </c>
      <c r="AA18" s="5">
        <v>0</v>
      </c>
      <c r="AB18" s="5">
        <f t="shared" si="1"/>
        <v>108</v>
      </c>
      <c r="AC18" s="31" t="s">
        <v>334</v>
      </c>
      <c r="AD18" s="8" t="s">
        <v>344</v>
      </c>
      <c r="AE18" s="8" t="s">
        <v>344</v>
      </c>
      <c r="AF18" s="9">
        <v>0.78300000000000003</v>
      </c>
      <c r="AG18" s="6" t="s">
        <v>31</v>
      </c>
      <c r="AH18" s="5" t="s">
        <v>29</v>
      </c>
      <c r="AI18" s="11" t="s">
        <v>345</v>
      </c>
      <c r="AJ18" s="11" t="s">
        <v>346</v>
      </c>
    </row>
    <row r="19" spans="1:36" s="12" customFormat="1" ht="48.75" customHeight="1" x14ac:dyDescent="0.2">
      <c r="A19" s="5">
        <v>12</v>
      </c>
      <c r="B19" s="3" t="s">
        <v>47</v>
      </c>
      <c r="C19" s="3" t="s">
        <v>347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43</v>
      </c>
      <c r="N19" s="5">
        <v>0</v>
      </c>
      <c r="O19" s="5">
        <v>0</v>
      </c>
      <c r="P19" s="5">
        <v>43</v>
      </c>
      <c r="Q19" s="5">
        <v>0</v>
      </c>
      <c r="R19" s="5">
        <v>0</v>
      </c>
      <c r="S19" s="5">
        <v>0</v>
      </c>
      <c r="T19" s="5">
        <v>0</v>
      </c>
      <c r="U19" s="9">
        <v>43</v>
      </c>
      <c r="V19" s="9">
        <v>43</v>
      </c>
      <c r="W19" s="5">
        <v>0</v>
      </c>
      <c r="X19" s="5">
        <v>0</v>
      </c>
      <c r="Y19" s="5">
        <f t="shared" si="0"/>
        <v>43</v>
      </c>
      <c r="Z19" s="5">
        <v>0</v>
      </c>
      <c r="AA19" s="5">
        <v>0</v>
      </c>
      <c r="AB19" s="5">
        <f t="shared" si="1"/>
        <v>43</v>
      </c>
      <c r="AC19" s="31" t="s">
        <v>348</v>
      </c>
      <c r="AD19" s="8" t="s">
        <v>349</v>
      </c>
      <c r="AE19" s="8" t="s">
        <v>349</v>
      </c>
      <c r="AF19" s="9">
        <v>3.4159999999999999</v>
      </c>
      <c r="AG19" s="6" t="s">
        <v>31</v>
      </c>
      <c r="AH19" s="5" t="s">
        <v>29</v>
      </c>
      <c r="AI19" s="11" t="s">
        <v>350</v>
      </c>
      <c r="AJ19" s="11" t="s">
        <v>351</v>
      </c>
    </row>
    <row r="20" spans="1:36" s="12" customFormat="1" ht="43.5" customHeight="1" x14ac:dyDescent="0.2">
      <c r="A20" s="5">
        <v>13</v>
      </c>
      <c r="B20" s="3" t="s">
        <v>47</v>
      </c>
      <c r="C20" s="3" t="s">
        <v>81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15</v>
      </c>
      <c r="N20" s="5">
        <v>0</v>
      </c>
      <c r="O20" s="5">
        <v>0</v>
      </c>
      <c r="P20" s="5">
        <v>15</v>
      </c>
      <c r="Q20" s="5">
        <v>0</v>
      </c>
      <c r="R20" s="5">
        <v>0</v>
      </c>
      <c r="S20" s="5">
        <v>0</v>
      </c>
      <c r="T20" s="5">
        <v>0</v>
      </c>
      <c r="U20" s="9">
        <v>15</v>
      </c>
      <c r="V20" s="9">
        <v>15</v>
      </c>
      <c r="W20" s="5">
        <v>0</v>
      </c>
      <c r="X20" s="5">
        <v>0</v>
      </c>
      <c r="Y20" s="5">
        <f t="shared" si="0"/>
        <v>15</v>
      </c>
      <c r="Z20" s="5">
        <v>0</v>
      </c>
      <c r="AA20" s="5">
        <v>0</v>
      </c>
      <c r="AB20" s="5">
        <f t="shared" si="1"/>
        <v>15</v>
      </c>
      <c r="AC20" s="31" t="s">
        <v>352</v>
      </c>
      <c r="AD20" s="8" t="s">
        <v>353</v>
      </c>
      <c r="AE20" s="8" t="s">
        <v>353</v>
      </c>
      <c r="AF20" s="9">
        <v>6.25</v>
      </c>
      <c r="AG20" s="6" t="s">
        <v>31</v>
      </c>
      <c r="AH20" s="5" t="s">
        <v>29</v>
      </c>
      <c r="AI20" s="11" t="s">
        <v>354</v>
      </c>
      <c r="AJ20" s="11" t="s">
        <v>355</v>
      </c>
    </row>
    <row r="21" spans="1:36" s="12" customFormat="1" ht="68.25" customHeight="1" x14ac:dyDescent="0.2">
      <c r="A21" s="5">
        <v>14</v>
      </c>
      <c r="B21" s="3" t="s">
        <v>46</v>
      </c>
      <c r="C21" s="3" t="s">
        <v>356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39</v>
      </c>
      <c r="N21" s="5">
        <v>0</v>
      </c>
      <c r="O21" s="5">
        <v>0</v>
      </c>
      <c r="P21" s="5">
        <v>39</v>
      </c>
      <c r="Q21" s="5">
        <v>0</v>
      </c>
      <c r="R21" s="5">
        <v>0</v>
      </c>
      <c r="S21" s="5">
        <v>0</v>
      </c>
      <c r="T21" s="5">
        <v>0</v>
      </c>
      <c r="U21" s="9">
        <v>39</v>
      </c>
      <c r="V21" s="9">
        <v>39</v>
      </c>
      <c r="W21" s="5">
        <v>0</v>
      </c>
      <c r="X21" s="5">
        <v>0</v>
      </c>
      <c r="Y21" s="5">
        <f t="shared" si="0"/>
        <v>39</v>
      </c>
      <c r="Z21" s="5">
        <v>0</v>
      </c>
      <c r="AA21" s="5">
        <v>0</v>
      </c>
      <c r="AB21" s="5">
        <f t="shared" si="1"/>
        <v>39</v>
      </c>
      <c r="AC21" s="31" t="s">
        <v>357</v>
      </c>
      <c r="AD21" s="8" t="s">
        <v>358</v>
      </c>
      <c r="AE21" s="8" t="s">
        <v>358</v>
      </c>
      <c r="AF21" s="9">
        <v>8.266</v>
      </c>
      <c r="AG21" s="6" t="s">
        <v>31</v>
      </c>
      <c r="AH21" s="5" t="s">
        <v>29</v>
      </c>
      <c r="AI21" s="11" t="s">
        <v>359</v>
      </c>
      <c r="AJ21" s="11" t="s">
        <v>360</v>
      </c>
    </row>
    <row r="22" spans="1:36" s="12" customFormat="1" ht="54.75" customHeight="1" x14ac:dyDescent="0.2">
      <c r="A22" s="5">
        <v>15</v>
      </c>
      <c r="B22" s="3" t="s">
        <v>109</v>
      </c>
      <c r="C22" s="3" t="s">
        <v>361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74</v>
      </c>
      <c r="N22" s="5">
        <v>0</v>
      </c>
      <c r="O22" s="5">
        <v>0</v>
      </c>
      <c r="P22" s="5">
        <v>74</v>
      </c>
      <c r="Q22" s="5">
        <v>0</v>
      </c>
      <c r="R22" s="5">
        <v>0</v>
      </c>
      <c r="S22" s="5">
        <v>0</v>
      </c>
      <c r="T22" s="5">
        <v>0</v>
      </c>
      <c r="U22" s="9">
        <v>74</v>
      </c>
      <c r="V22" s="9">
        <v>74</v>
      </c>
      <c r="W22" s="5">
        <v>0</v>
      </c>
      <c r="X22" s="5">
        <v>0</v>
      </c>
      <c r="Y22" s="5">
        <f t="shared" si="0"/>
        <v>74</v>
      </c>
      <c r="Z22" s="5">
        <v>0</v>
      </c>
      <c r="AA22" s="5">
        <v>0</v>
      </c>
      <c r="AB22" s="5">
        <f t="shared" si="1"/>
        <v>74</v>
      </c>
      <c r="AC22" s="31" t="s">
        <v>362</v>
      </c>
      <c r="AD22" s="8" t="s">
        <v>363</v>
      </c>
      <c r="AE22" s="8" t="s">
        <v>363</v>
      </c>
      <c r="AF22" s="9">
        <v>6.3</v>
      </c>
      <c r="AG22" s="6" t="s">
        <v>31</v>
      </c>
      <c r="AH22" s="5" t="s">
        <v>29</v>
      </c>
      <c r="AI22" s="11" t="s">
        <v>364</v>
      </c>
      <c r="AJ22" s="11" t="s">
        <v>365</v>
      </c>
    </row>
    <row r="23" spans="1:36" s="12" customFormat="1" ht="54.75" customHeight="1" x14ac:dyDescent="0.2">
      <c r="A23" s="5">
        <v>16</v>
      </c>
      <c r="B23" s="3" t="s">
        <v>210</v>
      </c>
      <c r="C23" s="3" t="s">
        <v>211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68</v>
      </c>
      <c r="N23" s="5">
        <v>0</v>
      </c>
      <c r="O23" s="5">
        <v>0</v>
      </c>
      <c r="P23" s="5">
        <v>68</v>
      </c>
      <c r="Q23" s="5">
        <v>0</v>
      </c>
      <c r="R23" s="5">
        <v>0</v>
      </c>
      <c r="S23" s="5">
        <v>0</v>
      </c>
      <c r="T23" s="5">
        <v>0</v>
      </c>
      <c r="U23" s="9">
        <v>68</v>
      </c>
      <c r="V23" s="9">
        <v>68</v>
      </c>
      <c r="W23" s="5">
        <v>0</v>
      </c>
      <c r="X23" s="5">
        <v>0</v>
      </c>
      <c r="Y23" s="5">
        <f t="shared" si="0"/>
        <v>68</v>
      </c>
      <c r="Z23" s="5">
        <v>0</v>
      </c>
      <c r="AA23" s="5">
        <v>0</v>
      </c>
      <c r="AB23" s="5">
        <f t="shared" si="1"/>
        <v>68</v>
      </c>
      <c r="AC23" s="31" t="s">
        <v>366</v>
      </c>
      <c r="AD23" s="8" t="s">
        <v>367</v>
      </c>
      <c r="AE23" s="8" t="s">
        <v>367</v>
      </c>
      <c r="AF23" s="9">
        <v>2.383</v>
      </c>
      <c r="AG23" s="6" t="s">
        <v>31</v>
      </c>
      <c r="AH23" s="5" t="s">
        <v>29</v>
      </c>
      <c r="AI23" s="11" t="s">
        <v>368</v>
      </c>
      <c r="AJ23" s="11" t="s">
        <v>369</v>
      </c>
    </row>
    <row r="24" spans="1:36" s="12" customFormat="1" ht="54.75" customHeight="1" x14ac:dyDescent="0.2">
      <c r="A24" s="5">
        <v>17</v>
      </c>
      <c r="B24" s="3" t="s">
        <v>246</v>
      </c>
      <c r="C24" s="3" t="s">
        <v>370</v>
      </c>
      <c r="D24" s="11" t="s">
        <v>42</v>
      </c>
      <c r="E24" s="11">
        <v>0.4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28</v>
      </c>
      <c r="N24" s="5">
        <v>0</v>
      </c>
      <c r="O24" s="5">
        <v>0</v>
      </c>
      <c r="P24" s="5">
        <v>28</v>
      </c>
      <c r="Q24" s="5">
        <v>0</v>
      </c>
      <c r="R24" s="5">
        <v>0</v>
      </c>
      <c r="S24" s="5">
        <v>0</v>
      </c>
      <c r="T24" s="5">
        <v>0</v>
      </c>
      <c r="U24" s="9">
        <v>28</v>
      </c>
      <c r="V24" s="9">
        <v>57</v>
      </c>
      <c r="W24" s="5">
        <v>0</v>
      </c>
      <c r="X24" s="5">
        <v>0</v>
      </c>
      <c r="Y24" s="5">
        <f t="shared" ref="Y24:Y33" si="4">SUM(Q24:U24)</f>
        <v>28</v>
      </c>
      <c r="Z24" s="5">
        <v>0</v>
      </c>
      <c r="AA24" s="5">
        <v>0</v>
      </c>
      <c r="AB24" s="5">
        <f t="shared" ref="AB24:AB33" si="5">SUM(Y24:AA24)</f>
        <v>28</v>
      </c>
      <c r="AC24" s="31" t="s">
        <v>371</v>
      </c>
      <c r="AD24" s="8" t="s">
        <v>372</v>
      </c>
      <c r="AE24" s="8" t="s">
        <v>372</v>
      </c>
      <c r="AF24" s="9">
        <v>1.42</v>
      </c>
      <c r="AG24" s="6" t="s">
        <v>31</v>
      </c>
      <c r="AH24" s="5" t="s">
        <v>29</v>
      </c>
      <c r="AI24" s="11" t="s">
        <v>373</v>
      </c>
      <c r="AJ24" s="11" t="s">
        <v>374</v>
      </c>
    </row>
    <row r="25" spans="1:36" s="12" customFormat="1" ht="54.75" customHeight="1" x14ac:dyDescent="0.2">
      <c r="A25" s="5">
        <v>18</v>
      </c>
      <c r="B25" s="3" t="s">
        <v>216</v>
      </c>
      <c r="C25" s="3" t="s">
        <v>217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56</v>
      </c>
      <c r="N25" s="5">
        <v>0</v>
      </c>
      <c r="O25" s="5">
        <v>0</v>
      </c>
      <c r="P25" s="5">
        <v>56</v>
      </c>
      <c r="Q25" s="5">
        <v>0</v>
      </c>
      <c r="R25" s="5">
        <v>0</v>
      </c>
      <c r="S25" s="5">
        <v>0</v>
      </c>
      <c r="T25" s="5">
        <v>0</v>
      </c>
      <c r="U25" s="9">
        <v>56</v>
      </c>
      <c r="V25" s="9">
        <v>56</v>
      </c>
      <c r="W25" s="5">
        <v>0</v>
      </c>
      <c r="X25" s="5">
        <v>0</v>
      </c>
      <c r="Y25" s="5">
        <f t="shared" si="4"/>
        <v>56</v>
      </c>
      <c r="Z25" s="5">
        <v>0</v>
      </c>
      <c r="AA25" s="5">
        <v>0</v>
      </c>
      <c r="AB25" s="5">
        <f t="shared" si="5"/>
        <v>56</v>
      </c>
      <c r="AC25" s="31" t="s">
        <v>375</v>
      </c>
      <c r="AD25" s="8" t="s">
        <v>376</v>
      </c>
      <c r="AE25" s="8" t="s">
        <v>376</v>
      </c>
      <c r="AF25" s="9">
        <v>1.8660000000000001</v>
      </c>
      <c r="AG25" s="6" t="s">
        <v>31</v>
      </c>
      <c r="AH25" s="5" t="s">
        <v>29</v>
      </c>
      <c r="AI25" s="11" t="s">
        <v>377</v>
      </c>
      <c r="AJ25" s="11" t="s">
        <v>378</v>
      </c>
    </row>
    <row r="26" spans="1:36" s="12" customFormat="1" ht="54.75" customHeight="1" x14ac:dyDescent="0.2">
      <c r="A26" s="5">
        <v>19</v>
      </c>
      <c r="B26" s="3" t="s">
        <v>231</v>
      </c>
      <c r="C26" s="3" t="s">
        <v>232</v>
      </c>
      <c r="D26" s="11" t="s">
        <v>32</v>
      </c>
      <c r="E26" s="11">
        <v>10</v>
      </c>
      <c r="F26" s="3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125</v>
      </c>
      <c r="N26" s="5">
        <v>0</v>
      </c>
      <c r="O26" s="5">
        <v>0</v>
      </c>
      <c r="P26" s="5">
        <v>125</v>
      </c>
      <c r="Q26" s="5">
        <v>0</v>
      </c>
      <c r="R26" s="5">
        <v>0</v>
      </c>
      <c r="S26" s="5">
        <v>0</v>
      </c>
      <c r="T26" s="5">
        <v>0</v>
      </c>
      <c r="U26" s="9">
        <v>125</v>
      </c>
      <c r="V26" s="9">
        <v>125</v>
      </c>
      <c r="W26" s="5">
        <v>0</v>
      </c>
      <c r="X26" s="5">
        <v>0</v>
      </c>
      <c r="Y26" s="5">
        <f t="shared" si="4"/>
        <v>125</v>
      </c>
      <c r="Z26" s="5">
        <v>0</v>
      </c>
      <c r="AA26" s="5">
        <v>0</v>
      </c>
      <c r="AB26" s="5">
        <f t="shared" si="5"/>
        <v>125</v>
      </c>
      <c r="AC26" s="31" t="s">
        <v>379</v>
      </c>
      <c r="AD26" s="8" t="s">
        <v>380</v>
      </c>
      <c r="AE26" s="8" t="s">
        <v>380</v>
      </c>
      <c r="AF26" s="9">
        <v>4.75</v>
      </c>
      <c r="AG26" s="6" t="s">
        <v>31</v>
      </c>
      <c r="AH26" s="5" t="s">
        <v>29</v>
      </c>
      <c r="AI26" s="11" t="s">
        <v>381</v>
      </c>
      <c r="AJ26" s="11" t="s">
        <v>382</v>
      </c>
    </row>
    <row r="27" spans="1:36" s="12" customFormat="1" ht="54.75" customHeight="1" x14ac:dyDescent="0.2">
      <c r="A27" s="5">
        <v>20</v>
      </c>
      <c r="B27" s="3" t="s">
        <v>328</v>
      </c>
      <c r="C27" s="3" t="s">
        <v>189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76</v>
      </c>
      <c r="N27" s="5">
        <v>0</v>
      </c>
      <c r="O27" s="5">
        <v>0</v>
      </c>
      <c r="P27" s="5">
        <v>76</v>
      </c>
      <c r="Q27" s="5">
        <v>0</v>
      </c>
      <c r="R27" s="5">
        <v>0</v>
      </c>
      <c r="S27" s="5">
        <v>0</v>
      </c>
      <c r="T27" s="5">
        <v>0</v>
      </c>
      <c r="U27" s="9">
        <v>76</v>
      </c>
      <c r="V27" s="9">
        <v>76</v>
      </c>
      <c r="W27" s="5">
        <v>0</v>
      </c>
      <c r="X27" s="5">
        <v>0</v>
      </c>
      <c r="Y27" s="5">
        <f t="shared" si="4"/>
        <v>76</v>
      </c>
      <c r="Z27" s="5">
        <v>0</v>
      </c>
      <c r="AA27" s="5">
        <v>0</v>
      </c>
      <c r="AB27" s="5">
        <f t="shared" si="5"/>
        <v>76</v>
      </c>
      <c r="AC27" s="31" t="s">
        <v>383</v>
      </c>
      <c r="AD27" s="8" t="s">
        <v>384</v>
      </c>
      <c r="AE27" s="8" t="s">
        <v>384</v>
      </c>
      <c r="AF27" s="9">
        <v>3.25</v>
      </c>
      <c r="AG27" s="6" t="s">
        <v>31</v>
      </c>
      <c r="AH27" s="5" t="s">
        <v>29</v>
      </c>
      <c r="AI27" s="11" t="s">
        <v>385</v>
      </c>
      <c r="AJ27" s="11" t="s">
        <v>386</v>
      </c>
    </row>
    <row r="28" spans="1:36" s="12" customFormat="1" ht="54.75" customHeight="1" x14ac:dyDescent="0.2">
      <c r="A28" s="5">
        <v>21</v>
      </c>
      <c r="B28" s="3" t="s">
        <v>387</v>
      </c>
      <c r="C28" s="3" t="s">
        <v>388</v>
      </c>
      <c r="D28" s="11" t="s">
        <v>32</v>
      </c>
      <c r="E28" s="11">
        <v>6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229</v>
      </c>
      <c r="N28" s="5">
        <v>0</v>
      </c>
      <c r="O28" s="5">
        <v>0</v>
      </c>
      <c r="P28" s="5">
        <v>229</v>
      </c>
      <c r="Q28" s="5">
        <v>0</v>
      </c>
      <c r="R28" s="5">
        <v>0</v>
      </c>
      <c r="S28" s="5">
        <v>0</v>
      </c>
      <c r="T28" s="5">
        <v>0</v>
      </c>
      <c r="U28" s="9">
        <v>229</v>
      </c>
      <c r="V28" s="9">
        <v>229</v>
      </c>
      <c r="W28" s="5">
        <v>0</v>
      </c>
      <c r="X28" s="5">
        <v>0</v>
      </c>
      <c r="Y28" s="5">
        <f t="shared" si="4"/>
        <v>229</v>
      </c>
      <c r="Z28" s="5">
        <v>0</v>
      </c>
      <c r="AA28" s="5">
        <v>0</v>
      </c>
      <c r="AB28" s="5">
        <f t="shared" si="5"/>
        <v>229</v>
      </c>
      <c r="AC28" s="31" t="s">
        <v>389</v>
      </c>
      <c r="AD28" s="8" t="s">
        <v>390</v>
      </c>
      <c r="AE28" s="8" t="s">
        <v>390</v>
      </c>
      <c r="AF28" s="9">
        <v>5.1660000000000004</v>
      </c>
      <c r="AG28" s="6" t="s">
        <v>31</v>
      </c>
      <c r="AH28" s="5" t="s">
        <v>29</v>
      </c>
      <c r="AI28" s="11" t="s">
        <v>391</v>
      </c>
      <c r="AJ28" s="11" t="s">
        <v>392</v>
      </c>
    </row>
    <row r="29" spans="1:36" s="12" customFormat="1" ht="54.75" customHeight="1" x14ac:dyDescent="0.2">
      <c r="A29" s="5">
        <v>22</v>
      </c>
      <c r="B29" s="3" t="s">
        <v>109</v>
      </c>
      <c r="C29" s="3" t="s">
        <v>110</v>
      </c>
      <c r="D29" s="11" t="s">
        <v>32</v>
      </c>
      <c r="E29" s="11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33</v>
      </c>
      <c r="N29" s="5">
        <v>0</v>
      </c>
      <c r="O29" s="5">
        <v>0</v>
      </c>
      <c r="P29" s="5">
        <v>33</v>
      </c>
      <c r="Q29" s="5">
        <v>0</v>
      </c>
      <c r="R29" s="5">
        <v>0</v>
      </c>
      <c r="S29" s="5">
        <v>0</v>
      </c>
      <c r="T29" s="5">
        <v>0</v>
      </c>
      <c r="U29" s="9">
        <v>33</v>
      </c>
      <c r="V29" s="9">
        <v>33</v>
      </c>
      <c r="W29" s="5">
        <v>0</v>
      </c>
      <c r="X29" s="5">
        <v>0</v>
      </c>
      <c r="Y29" s="5">
        <f t="shared" si="4"/>
        <v>33</v>
      </c>
      <c r="Z29" s="5">
        <v>0</v>
      </c>
      <c r="AA29" s="5">
        <v>0</v>
      </c>
      <c r="AB29" s="5">
        <f t="shared" si="5"/>
        <v>33</v>
      </c>
      <c r="AC29" s="31" t="s">
        <v>393</v>
      </c>
      <c r="AD29" s="8" t="s">
        <v>394</v>
      </c>
      <c r="AE29" s="8" t="s">
        <v>394</v>
      </c>
      <c r="AF29" s="9">
        <v>0.75</v>
      </c>
      <c r="AG29" s="6" t="s">
        <v>31</v>
      </c>
      <c r="AH29" s="5" t="s">
        <v>29</v>
      </c>
      <c r="AI29" s="11" t="s">
        <v>395</v>
      </c>
      <c r="AJ29" s="11" t="s">
        <v>396</v>
      </c>
    </row>
    <row r="30" spans="1:36" s="12" customFormat="1" ht="54.75" customHeight="1" x14ac:dyDescent="0.2">
      <c r="A30" s="5">
        <v>23</v>
      </c>
      <c r="B30" s="3" t="s">
        <v>61</v>
      </c>
      <c r="C30" s="3" t="s">
        <v>397</v>
      </c>
      <c r="D30" s="11" t="s">
        <v>32</v>
      </c>
      <c r="E30" s="11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934</v>
      </c>
      <c r="N30" s="5">
        <v>0</v>
      </c>
      <c r="O30" s="5">
        <v>0</v>
      </c>
      <c r="P30" s="5">
        <v>934</v>
      </c>
      <c r="Q30" s="5">
        <v>0</v>
      </c>
      <c r="R30" s="5">
        <v>0</v>
      </c>
      <c r="S30" s="5">
        <v>0</v>
      </c>
      <c r="T30" s="5">
        <v>0</v>
      </c>
      <c r="U30" s="9">
        <v>934</v>
      </c>
      <c r="V30" s="9">
        <v>934</v>
      </c>
      <c r="W30" s="5">
        <v>0</v>
      </c>
      <c r="X30" s="5">
        <v>0</v>
      </c>
      <c r="Y30" s="5">
        <f t="shared" si="4"/>
        <v>934</v>
      </c>
      <c r="Z30" s="5">
        <v>0</v>
      </c>
      <c r="AA30" s="5">
        <v>0</v>
      </c>
      <c r="AB30" s="5">
        <f t="shared" si="5"/>
        <v>934</v>
      </c>
      <c r="AC30" s="31" t="s">
        <v>398</v>
      </c>
      <c r="AD30" s="8" t="s">
        <v>399</v>
      </c>
      <c r="AE30" s="8" t="s">
        <v>399</v>
      </c>
      <c r="AF30" s="9">
        <v>6.35</v>
      </c>
      <c r="AG30" s="6" t="s">
        <v>31</v>
      </c>
      <c r="AH30" s="5" t="s">
        <v>29</v>
      </c>
      <c r="AI30" s="11" t="s">
        <v>400</v>
      </c>
      <c r="AJ30" s="11" t="s">
        <v>401</v>
      </c>
    </row>
    <row r="31" spans="1:36" s="12" customFormat="1" ht="54.75" customHeight="1" x14ac:dyDescent="0.2">
      <c r="A31" s="5">
        <v>24</v>
      </c>
      <c r="B31" s="3" t="s">
        <v>46</v>
      </c>
      <c r="C31" s="3" t="s">
        <v>204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78</v>
      </c>
      <c r="N31" s="5">
        <v>0</v>
      </c>
      <c r="O31" s="5">
        <v>0</v>
      </c>
      <c r="P31" s="5">
        <v>78</v>
      </c>
      <c r="Q31" s="5">
        <v>0</v>
      </c>
      <c r="R31" s="5">
        <v>0</v>
      </c>
      <c r="S31" s="5">
        <v>0</v>
      </c>
      <c r="T31" s="5">
        <v>0</v>
      </c>
      <c r="U31" s="9">
        <v>78</v>
      </c>
      <c r="V31" s="9">
        <v>78</v>
      </c>
      <c r="W31" s="5">
        <v>0</v>
      </c>
      <c r="X31" s="5">
        <v>0</v>
      </c>
      <c r="Y31" s="5">
        <f t="shared" si="4"/>
        <v>78</v>
      </c>
      <c r="Z31" s="5">
        <v>0</v>
      </c>
      <c r="AA31" s="5">
        <v>0</v>
      </c>
      <c r="AB31" s="5">
        <f t="shared" si="5"/>
        <v>78</v>
      </c>
      <c r="AC31" s="31" t="s">
        <v>402</v>
      </c>
      <c r="AD31" s="8" t="s">
        <v>403</v>
      </c>
      <c r="AE31" s="8" t="s">
        <v>403</v>
      </c>
      <c r="AF31" s="9">
        <v>7.4829999999999997</v>
      </c>
      <c r="AG31" s="6" t="s">
        <v>31</v>
      </c>
      <c r="AH31" s="5" t="s">
        <v>29</v>
      </c>
      <c r="AI31" s="11" t="s">
        <v>404</v>
      </c>
      <c r="AJ31" s="11" t="s">
        <v>405</v>
      </c>
    </row>
    <row r="32" spans="1:36" s="12" customFormat="1" ht="73.5" customHeight="1" x14ac:dyDescent="0.2">
      <c r="A32" s="5">
        <v>25</v>
      </c>
      <c r="B32" s="3" t="s">
        <v>231</v>
      </c>
      <c r="C32" s="3" t="s">
        <v>406</v>
      </c>
      <c r="D32" s="11" t="s">
        <v>32</v>
      </c>
      <c r="E32" s="11">
        <v>10</v>
      </c>
      <c r="F32" s="3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674</v>
      </c>
      <c r="N32" s="5">
        <v>0</v>
      </c>
      <c r="O32" s="5">
        <v>0</v>
      </c>
      <c r="P32" s="5">
        <v>674</v>
      </c>
      <c r="Q32" s="5">
        <v>0</v>
      </c>
      <c r="R32" s="5">
        <v>0</v>
      </c>
      <c r="S32" s="5">
        <v>0</v>
      </c>
      <c r="T32" s="5">
        <v>0</v>
      </c>
      <c r="U32" s="9">
        <v>674</v>
      </c>
      <c r="V32" s="9">
        <v>674</v>
      </c>
      <c r="W32" s="5">
        <v>0</v>
      </c>
      <c r="X32" s="5">
        <v>0</v>
      </c>
      <c r="Y32" s="5">
        <f t="shared" si="4"/>
        <v>674</v>
      </c>
      <c r="Z32" s="5">
        <v>0</v>
      </c>
      <c r="AA32" s="5">
        <v>0</v>
      </c>
      <c r="AB32" s="5">
        <f t="shared" si="5"/>
        <v>674</v>
      </c>
      <c r="AC32" s="31" t="s">
        <v>402</v>
      </c>
      <c r="AD32" s="8" t="s">
        <v>407</v>
      </c>
      <c r="AE32" s="8" t="s">
        <v>407</v>
      </c>
      <c r="AF32" s="9">
        <v>13.333</v>
      </c>
      <c r="AG32" s="6" t="s">
        <v>31</v>
      </c>
      <c r="AH32" s="5" t="s">
        <v>29</v>
      </c>
      <c r="AI32" s="11" t="s">
        <v>408</v>
      </c>
      <c r="AJ32" s="11" t="s">
        <v>409</v>
      </c>
    </row>
    <row r="33" spans="1:38" s="12" customFormat="1" ht="51" customHeight="1" x14ac:dyDescent="0.2">
      <c r="A33" s="5">
        <v>26</v>
      </c>
      <c r="B33" s="3" t="s">
        <v>61</v>
      </c>
      <c r="C33" s="3" t="s">
        <v>410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2000</v>
      </c>
      <c r="N33" s="5">
        <v>0</v>
      </c>
      <c r="O33" s="5">
        <v>0</v>
      </c>
      <c r="P33" s="5">
        <v>2000</v>
      </c>
      <c r="Q33" s="5">
        <v>0</v>
      </c>
      <c r="R33" s="5">
        <v>0</v>
      </c>
      <c r="S33" s="5">
        <v>0</v>
      </c>
      <c r="T33" s="5">
        <v>0</v>
      </c>
      <c r="U33" s="9">
        <v>2000</v>
      </c>
      <c r="V33" s="9">
        <v>2000</v>
      </c>
      <c r="W33" s="5">
        <v>0</v>
      </c>
      <c r="X33" s="5">
        <v>0</v>
      </c>
      <c r="Y33" s="5">
        <f t="shared" si="4"/>
        <v>2000</v>
      </c>
      <c r="Z33" s="5">
        <v>0</v>
      </c>
      <c r="AA33" s="5">
        <v>0</v>
      </c>
      <c r="AB33" s="5">
        <f t="shared" si="5"/>
        <v>2000</v>
      </c>
      <c r="AC33" s="31" t="s">
        <v>411</v>
      </c>
      <c r="AD33" s="8" t="s">
        <v>412</v>
      </c>
      <c r="AE33" s="8" t="s">
        <v>412</v>
      </c>
      <c r="AF33" s="9">
        <v>2.75</v>
      </c>
      <c r="AG33" s="6" t="s">
        <v>31</v>
      </c>
      <c r="AH33" s="5" t="s">
        <v>29</v>
      </c>
      <c r="AI33" s="11" t="s">
        <v>413</v>
      </c>
      <c r="AJ33" s="11" t="s">
        <v>414</v>
      </c>
    </row>
    <row r="35" spans="1:38" s="12" customFormat="1" x14ac:dyDescent="0.2">
      <c r="A35" s="18"/>
      <c r="B35" s="19"/>
      <c r="C35" s="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18"/>
      <c r="AH35" s="18"/>
      <c r="AI35" s="18"/>
      <c r="AJ35" s="15"/>
      <c r="AK35" s="15"/>
      <c r="AL35" s="15"/>
    </row>
    <row r="36" spans="1:38" s="12" customFormat="1" x14ac:dyDescent="0.2">
      <c r="A36" s="18"/>
      <c r="B36" s="19"/>
      <c r="C36" s="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18"/>
      <c r="AH36" s="18"/>
      <c r="AI36" s="18"/>
      <c r="AJ36" s="15"/>
      <c r="AK36" s="15"/>
      <c r="AL36" s="15"/>
    </row>
    <row r="37" spans="1:38" s="24" customFormat="1" x14ac:dyDescent="0.2">
      <c r="A37" s="21" t="s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21"/>
      <c r="AH37" s="21"/>
      <c r="AI37" s="21"/>
      <c r="AJ37" s="23"/>
      <c r="AK37" s="23"/>
    </row>
    <row r="38" spans="1:38" s="28" customFormat="1" x14ac:dyDescent="0.2">
      <c r="A38" s="25">
        <v>1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26"/>
      <c r="AH38" s="26"/>
      <c r="AI38" s="26"/>
    </row>
    <row r="39" spans="1:38" s="28" customFormat="1" x14ac:dyDescent="0.2">
      <c r="A39" s="25">
        <v>2</v>
      </c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  <c r="AG39" s="26"/>
      <c r="AH39" s="26"/>
      <c r="AI39" s="26"/>
    </row>
    <row r="40" spans="1:38" s="28" customFormat="1" x14ac:dyDescent="0.2">
      <c r="A40" s="25">
        <v>3</v>
      </c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  <c r="AG40" s="26"/>
      <c r="AH40" s="26"/>
      <c r="AI40" s="26"/>
    </row>
    <row r="41" spans="1:38" s="28" customFormat="1" x14ac:dyDescent="0.2">
      <c r="A41" s="25">
        <v>4</v>
      </c>
      <c r="B41" s="26" t="s">
        <v>37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6"/>
      <c r="AH41" s="26"/>
      <c r="AI41" s="26"/>
    </row>
    <row r="42" spans="1:38" s="28" customFormat="1" x14ac:dyDescent="0.2">
      <c r="A42" s="25">
        <v>5</v>
      </c>
      <c r="B42" s="26" t="s">
        <v>40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7"/>
      <c r="AG42" s="26"/>
      <c r="AH42" s="26"/>
      <c r="AI42" s="26"/>
    </row>
    <row r="43" spans="1:38" s="28" customForma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7"/>
      <c r="AG43" s="26"/>
      <c r="AH43" s="26"/>
      <c r="AI43" s="26"/>
    </row>
    <row r="44" spans="1:38" s="12" customForma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29"/>
      <c r="AH44" s="29"/>
      <c r="AI44" s="29"/>
    </row>
    <row r="45" spans="1:38" s="12" customForma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0"/>
      <c r="AG45" s="29"/>
      <c r="AH45" s="29"/>
      <c r="AI45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419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1" t="s">
        <v>27</v>
      </c>
      <c r="J6" s="41" t="s">
        <v>28</v>
      </c>
      <c r="K6" s="41" t="s">
        <v>27</v>
      </c>
      <c r="L6" s="41" t="s">
        <v>28</v>
      </c>
      <c r="M6" s="49"/>
      <c r="N6" s="49"/>
      <c r="O6" s="49"/>
      <c r="P6" s="49"/>
      <c r="Q6" s="41" t="s">
        <v>27</v>
      </c>
      <c r="R6" s="41" t="s">
        <v>28</v>
      </c>
      <c r="S6" s="41" t="s">
        <v>27</v>
      </c>
      <c r="T6" s="41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46</v>
      </c>
      <c r="C8" s="3" t="s">
        <v>420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223</v>
      </c>
      <c r="N8" s="5">
        <v>0</v>
      </c>
      <c r="O8" s="5">
        <v>0</v>
      </c>
      <c r="P8" s="9">
        <v>223</v>
      </c>
      <c r="Q8" s="5">
        <v>0</v>
      </c>
      <c r="R8" s="5">
        <v>0</v>
      </c>
      <c r="S8" s="5">
        <v>0</v>
      </c>
      <c r="T8" s="5">
        <v>0</v>
      </c>
      <c r="U8" s="9">
        <v>223</v>
      </c>
      <c r="V8" s="9">
        <v>223</v>
      </c>
      <c r="W8" s="5">
        <v>0</v>
      </c>
      <c r="X8" s="5">
        <v>0</v>
      </c>
      <c r="Y8" s="5">
        <f t="shared" ref="Y8:Y24" si="0">SUM(Q8:U8)</f>
        <v>223</v>
      </c>
      <c r="Z8" s="5">
        <v>0</v>
      </c>
      <c r="AA8" s="5">
        <v>0</v>
      </c>
      <c r="AB8" s="5">
        <f t="shared" ref="AB8:AB26" si="1">SUM(Y8:AA8)</f>
        <v>223</v>
      </c>
      <c r="AC8" s="4" t="s">
        <v>421</v>
      </c>
      <c r="AD8" s="4" t="s">
        <v>422</v>
      </c>
      <c r="AE8" s="4" t="s">
        <v>422</v>
      </c>
      <c r="AF8" s="9">
        <v>0.26700000000000002</v>
      </c>
      <c r="AG8" s="6" t="s">
        <v>31</v>
      </c>
      <c r="AH8" s="5" t="s">
        <v>29</v>
      </c>
      <c r="AI8" s="11" t="s">
        <v>423</v>
      </c>
      <c r="AJ8" s="3" t="s">
        <v>424</v>
      </c>
    </row>
    <row r="9" spans="1:36" s="12" customFormat="1" ht="42.75" customHeight="1" x14ac:dyDescent="0.2">
      <c r="A9" s="5">
        <v>2</v>
      </c>
      <c r="B9" s="3" t="s">
        <v>328</v>
      </c>
      <c r="C9" s="3" t="s">
        <v>189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62</v>
      </c>
      <c r="N9" s="5">
        <v>0</v>
      </c>
      <c r="O9" s="5">
        <v>0</v>
      </c>
      <c r="P9" s="11">
        <v>62</v>
      </c>
      <c r="Q9" s="5">
        <v>0</v>
      </c>
      <c r="R9" s="5">
        <v>0</v>
      </c>
      <c r="S9" s="5">
        <v>0</v>
      </c>
      <c r="T9" s="5">
        <v>0</v>
      </c>
      <c r="U9" s="11">
        <v>62</v>
      </c>
      <c r="V9" s="11">
        <v>62</v>
      </c>
      <c r="W9" s="5">
        <v>0</v>
      </c>
      <c r="X9" s="5">
        <v>0</v>
      </c>
      <c r="Y9" s="5">
        <f t="shared" si="0"/>
        <v>62</v>
      </c>
      <c r="Z9" s="5">
        <v>0</v>
      </c>
      <c r="AA9" s="5">
        <v>0</v>
      </c>
      <c r="AB9" s="5">
        <f t="shared" si="1"/>
        <v>62</v>
      </c>
      <c r="AC9" s="4" t="s">
        <v>425</v>
      </c>
      <c r="AD9" s="4" t="s">
        <v>426</v>
      </c>
      <c r="AE9" s="4" t="s">
        <v>426</v>
      </c>
      <c r="AF9" s="34">
        <v>1.083</v>
      </c>
      <c r="AG9" s="6" t="s">
        <v>31</v>
      </c>
      <c r="AH9" s="5" t="s">
        <v>29</v>
      </c>
      <c r="AI9" s="11" t="s">
        <v>427</v>
      </c>
      <c r="AJ9" s="3" t="s">
        <v>428</v>
      </c>
    </row>
    <row r="10" spans="1:36" s="12" customFormat="1" ht="34.5" customHeight="1" x14ac:dyDescent="0.2">
      <c r="A10" s="5">
        <v>3</v>
      </c>
      <c r="B10" s="9" t="s">
        <v>50</v>
      </c>
      <c r="C10" s="9" t="s">
        <v>104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32</v>
      </c>
      <c r="N10" s="5">
        <v>0</v>
      </c>
      <c r="O10" s="5">
        <v>0</v>
      </c>
      <c r="P10" s="5">
        <v>32</v>
      </c>
      <c r="Q10" s="5">
        <v>0</v>
      </c>
      <c r="R10" s="5">
        <v>0</v>
      </c>
      <c r="S10" s="5">
        <v>0</v>
      </c>
      <c r="T10" s="5">
        <v>0</v>
      </c>
      <c r="U10" s="3">
        <v>32</v>
      </c>
      <c r="V10" s="3">
        <v>32</v>
      </c>
      <c r="W10" s="5">
        <v>0</v>
      </c>
      <c r="X10" s="5">
        <v>0</v>
      </c>
      <c r="Y10" s="5">
        <f t="shared" ref="Y10:Y16" si="2">SUM(Q10:U10)</f>
        <v>32</v>
      </c>
      <c r="Z10" s="5">
        <v>0</v>
      </c>
      <c r="AA10" s="5">
        <v>0</v>
      </c>
      <c r="AB10" s="5">
        <f t="shared" si="1"/>
        <v>32</v>
      </c>
      <c r="AC10" s="3" t="s">
        <v>429</v>
      </c>
      <c r="AD10" s="4" t="s">
        <v>430</v>
      </c>
      <c r="AE10" s="4" t="s">
        <v>430</v>
      </c>
      <c r="AF10" s="9">
        <v>4.5330000000000004</v>
      </c>
      <c r="AG10" s="6" t="s">
        <v>31</v>
      </c>
      <c r="AH10" s="5" t="s">
        <v>29</v>
      </c>
      <c r="AI10" s="11" t="s">
        <v>431</v>
      </c>
      <c r="AJ10" s="3" t="s">
        <v>432</v>
      </c>
    </row>
    <row r="11" spans="1:36" s="12" customFormat="1" ht="51.75" customHeight="1" x14ac:dyDescent="0.2">
      <c r="A11" s="5">
        <v>4</v>
      </c>
      <c r="B11" s="3" t="s">
        <v>47</v>
      </c>
      <c r="C11" s="3" t="s">
        <v>81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15</v>
      </c>
      <c r="N11" s="5">
        <v>0</v>
      </c>
      <c r="O11" s="5">
        <v>0</v>
      </c>
      <c r="P11" s="5">
        <v>15</v>
      </c>
      <c r="Q11" s="5">
        <v>0</v>
      </c>
      <c r="R11" s="5">
        <v>0</v>
      </c>
      <c r="S11" s="5">
        <v>0</v>
      </c>
      <c r="T11" s="5">
        <v>0</v>
      </c>
      <c r="U11" s="9">
        <v>15</v>
      </c>
      <c r="V11" s="9">
        <v>15</v>
      </c>
      <c r="W11" s="5">
        <v>0</v>
      </c>
      <c r="X11" s="5">
        <v>0</v>
      </c>
      <c r="Y11" s="5">
        <f t="shared" si="2"/>
        <v>15</v>
      </c>
      <c r="Z11" s="5">
        <v>0</v>
      </c>
      <c r="AA11" s="5">
        <v>0</v>
      </c>
      <c r="AB11" s="5">
        <f t="shared" si="1"/>
        <v>15</v>
      </c>
      <c r="AC11" s="4" t="s">
        <v>433</v>
      </c>
      <c r="AD11" s="8" t="s">
        <v>434</v>
      </c>
      <c r="AE11" s="4" t="s">
        <v>434</v>
      </c>
      <c r="AF11" s="8">
        <v>0.33300000000000002</v>
      </c>
      <c r="AG11" s="6" t="s">
        <v>31</v>
      </c>
      <c r="AH11" s="5" t="s">
        <v>29</v>
      </c>
      <c r="AI11" s="11" t="s">
        <v>435</v>
      </c>
      <c r="AJ11" s="10" t="s">
        <v>85</v>
      </c>
    </row>
    <row r="12" spans="1:36" s="12" customFormat="1" ht="51.75" customHeight="1" x14ac:dyDescent="0.2">
      <c r="A12" s="5">
        <v>5</v>
      </c>
      <c r="B12" s="3" t="s">
        <v>256</v>
      </c>
      <c r="C12" s="3" t="s">
        <v>257</v>
      </c>
      <c r="D12" s="11" t="s">
        <v>42</v>
      </c>
      <c r="E12" s="3">
        <v>0.4</v>
      </c>
      <c r="F12" s="3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26</v>
      </c>
      <c r="N12" s="5">
        <v>0</v>
      </c>
      <c r="O12" s="5">
        <v>0</v>
      </c>
      <c r="P12" s="5">
        <v>26</v>
      </c>
      <c r="Q12" s="5">
        <v>0</v>
      </c>
      <c r="R12" s="5">
        <v>0</v>
      </c>
      <c r="S12" s="5">
        <v>0</v>
      </c>
      <c r="T12" s="5">
        <v>0</v>
      </c>
      <c r="U12" s="9">
        <v>26</v>
      </c>
      <c r="V12" s="9">
        <v>26</v>
      </c>
      <c r="W12" s="5">
        <v>0</v>
      </c>
      <c r="X12" s="5">
        <v>0</v>
      </c>
      <c r="Y12" s="5">
        <v>26</v>
      </c>
      <c r="Z12" s="5">
        <v>0</v>
      </c>
      <c r="AA12" s="5">
        <v>0</v>
      </c>
      <c r="AB12" s="5">
        <v>26</v>
      </c>
      <c r="AC12" s="4" t="s">
        <v>476</v>
      </c>
      <c r="AD12" s="8" t="s">
        <v>477</v>
      </c>
      <c r="AE12" s="4" t="s">
        <v>477</v>
      </c>
      <c r="AF12" s="8">
        <v>3.25</v>
      </c>
      <c r="AG12" s="6" t="s">
        <v>31</v>
      </c>
      <c r="AH12" s="5" t="s">
        <v>29</v>
      </c>
      <c r="AI12" s="11" t="s">
        <v>478</v>
      </c>
      <c r="AJ12" s="10" t="s">
        <v>479</v>
      </c>
    </row>
    <row r="13" spans="1:36" s="12" customFormat="1" ht="38.25" customHeight="1" x14ac:dyDescent="0.2">
      <c r="A13" s="5">
        <v>6</v>
      </c>
      <c r="B13" s="3" t="s">
        <v>50</v>
      </c>
      <c r="C13" s="3" t="s">
        <v>51</v>
      </c>
      <c r="D13" s="11" t="s">
        <v>42</v>
      </c>
      <c r="E13" s="3">
        <v>0.4</v>
      </c>
      <c r="F13" s="3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33</v>
      </c>
      <c r="N13" s="5">
        <v>0</v>
      </c>
      <c r="O13" s="5">
        <v>0</v>
      </c>
      <c r="P13" s="5">
        <v>33</v>
      </c>
      <c r="Q13" s="5">
        <v>0</v>
      </c>
      <c r="R13" s="5">
        <v>0</v>
      </c>
      <c r="S13" s="5">
        <v>0</v>
      </c>
      <c r="T13" s="5">
        <v>0</v>
      </c>
      <c r="U13" s="9">
        <v>33</v>
      </c>
      <c r="V13" s="9">
        <v>33</v>
      </c>
      <c r="W13" s="5">
        <v>0</v>
      </c>
      <c r="X13" s="5">
        <v>0</v>
      </c>
      <c r="Y13" s="5">
        <f t="shared" si="2"/>
        <v>33</v>
      </c>
      <c r="Z13" s="5">
        <v>0</v>
      </c>
      <c r="AA13" s="5">
        <v>0</v>
      </c>
      <c r="AB13" s="5">
        <f t="shared" si="1"/>
        <v>33</v>
      </c>
      <c r="AC13" s="4" t="s">
        <v>430</v>
      </c>
      <c r="AD13" s="8" t="s">
        <v>436</v>
      </c>
      <c r="AE13" s="4" t="s">
        <v>436</v>
      </c>
      <c r="AF13" s="8">
        <v>8.3670000000000009</v>
      </c>
      <c r="AG13" s="6" t="s">
        <v>31</v>
      </c>
      <c r="AH13" s="5" t="s">
        <v>29</v>
      </c>
      <c r="AI13" s="11" t="s">
        <v>437</v>
      </c>
      <c r="AJ13" s="10" t="s">
        <v>438</v>
      </c>
    </row>
    <row r="14" spans="1:36" s="12" customFormat="1" ht="47.25" customHeight="1" x14ac:dyDescent="0.2">
      <c r="A14" s="5">
        <v>7</v>
      </c>
      <c r="B14" s="3" t="s">
        <v>439</v>
      </c>
      <c r="C14" s="3" t="s">
        <v>440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</v>
      </c>
      <c r="N14" s="5">
        <v>0</v>
      </c>
      <c r="O14" s="5">
        <v>0</v>
      </c>
      <c r="P14" s="5">
        <v>8</v>
      </c>
      <c r="Q14" s="5">
        <v>0</v>
      </c>
      <c r="R14" s="5">
        <v>0</v>
      </c>
      <c r="S14" s="5">
        <v>0</v>
      </c>
      <c r="T14" s="5">
        <v>0</v>
      </c>
      <c r="U14" s="9">
        <v>8</v>
      </c>
      <c r="V14" s="9">
        <v>8</v>
      </c>
      <c r="W14" s="5">
        <v>0</v>
      </c>
      <c r="X14" s="5">
        <v>0</v>
      </c>
      <c r="Y14" s="5">
        <f t="shared" si="2"/>
        <v>8</v>
      </c>
      <c r="Z14" s="5">
        <v>0</v>
      </c>
      <c r="AA14" s="5">
        <v>0</v>
      </c>
      <c r="AB14" s="5">
        <f t="shared" si="1"/>
        <v>8</v>
      </c>
      <c r="AC14" s="4" t="s">
        <v>441</v>
      </c>
      <c r="AD14" s="8" t="s">
        <v>442</v>
      </c>
      <c r="AE14" s="4" t="s">
        <v>442</v>
      </c>
      <c r="AF14" s="8">
        <v>4.7</v>
      </c>
      <c r="AG14" s="6" t="s">
        <v>31</v>
      </c>
      <c r="AH14" s="5" t="s">
        <v>29</v>
      </c>
      <c r="AI14" s="11" t="s">
        <v>443</v>
      </c>
      <c r="AJ14" s="10" t="s">
        <v>449</v>
      </c>
    </row>
    <row r="15" spans="1:36" s="12" customFormat="1" ht="51.75" customHeight="1" x14ac:dyDescent="0.2">
      <c r="A15" s="5">
        <v>8</v>
      </c>
      <c r="B15" s="3" t="s">
        <v>256</v>
      </c>
      <c r="C15" s="3" t="s">
        <v>444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506</v>
      </c>
      <c r="N15" s="5">
        <v>0</v>
      </c>
      <c r="O15" s="5">
        <v>0</v>
      </c>
      <c r="P15" s="5">
        <v>506</v>
      </c>
      <c r="Q15" s="5">
        <v>0</v>
      </c>
      <c r="R15" s="5">
        <v>0</v>
      </c>
      <c r="S15" s="5">
        <v>0</v>
      </c>
      <c r="T15" s="5">
        <v>0</v>
      </c>
      <c r="U15" s="9">
        <v>506</v>
      </c>
      <c r="V15" s="9">
        <v>506</v>
      </c>
      <c r="W15" s="5">
        <v>0</v>
      </c>
      <c r="X15" s="5">
        <v>0</v>
      </c>
      <c r="Y15" s="5">
        <f t="shared" si="2"/>
        <v>506</v>
      </c>
      <c r="Z15" s="5">
        <v>0</v>
      </c>
      <c r="AA15" s="5">
        <v>0</v>
      </c>
      <c r="AB15" s="5">
        <f t="shared" si="1"/>
        <v>506</v>
      </c>
      <c r="AC15" s="4" t="s">
        <v>445</v>
      </c>
      <c r="AD15" s="8" t="s">
        <v>446</v>
      </c>
      <c r="AE15" s="4" t="s">
        <v>446</v>
      </c>
      <c r="AF15" s="8">
        <v>2</v>
      </c>
      <c r="AG15" s="6" t="s">
        <v>31</v>
      </c>
      <c r="AH15" s="5" t="s">
        <v>29</v>
      </c>
      <c r="AI15" s="11" t="s">
        <v>447</v>
      </c>
      <c r="AJ15" s="10" t="s">
        <v>448</v>
      </c>
    </row>
    <row r="16" spans="1:36" s="12" customFormat="1" ht="151.5" customHeight="1" x14ac:dyDescent="0.2">
      <c r="A16" s="5">
        <v>9</v>
      </c>
      <c r="B16" s="3" t="s">
        <v>46</v>
      </c>
      <c r="C16" s="3" t="s">
        <v>420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170</v>
      </c>
      <c r="N16" s="5">
        <v>0</v>
      </c>
      <c r="O16" s="5">
        <v>0</v>
      </c>
      <c r="P16" s="5">
        <v>170</v>
      </c>
      <c r="Q16" s="5">
        <v>0</v>
      </c>
      <c r="R16" s="5">
        <v>0</v>
      </c>
      <c r="S16" s="5">
        <v>0</v>
      </c>
      <c r="T16" s="5">
        <v>0</v>
      </c>
      <c r="U16" s="9">
        <v>170</v>
      </c>
      <c r="V16" s="9">
        <v>170</v>
      </c>
      <c r="W16" s="5">
        <v>0</v>
      </c>
      <c r="X16" s="5">
        <v>0</v>
      </c>
      <c r="Y16" s="5">
        <f t="shared" si="2"/>
        <v>170</v>
      </c>
      <c r="Z16" s="5">
        <v>0</v>
      </c>
      <c r="AA16" s="5">
        <v>0</v>
      </c>
      <c r="AB16" s="5">
        <f t="shared" si="1"/>
        <v>170</v>
      </c>
      <c r="AC16" s="31" t="s">
        <v>450</v>
      </c>
      <c r="AD16" s="8" t="s">
        <v>451</v>
      </c>
      <c r="AE16" s="8" t="s">
        <v>451</v>
      </c>
      <c r="AF16" s="9">
        <v>11</v>
      </c>
      <c r="AG16" s="6" t="s">
        <v>31</v>
      </c>
      <c r="AH16" s="5" t="s">
        <v>29</v>
      </c>
      <c r="AI16" s="11" t="s">
        <v>452</v>
      </c>
      <c r="AJ16" s="11" t="s">
        <v>453</v>
      </c>
    </row>
    <row r="17" spans="1:38" s="12" customFormat="1" ht="69" customHeight="1" x14ac:dyDescent="0.2">
      <c r="A17" s="5">
        <v>10</v>
      </c>
      <c r="B17" s="3" t="s">
        <v>262</v>
      </c>
      <c r="C17" s="3" t="s">
        <v>454</v>
      </c>
      <c r="D17" s="11" t="s">
        <v>42</v>
      </c>
      <c r="E17" s="11">
        <v>0.4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</v>
      </c>
      <c r="N17" s="5">
        <v>0</v>
      </c>
      <c r="O17" s="5">
        <v>0</v>
      </c>
      <c r="P17" s="5">
        <v>47</v>
      </c>
      <c r="Q17" s="5">
        <v>0</v>
      </c>
      <c r="R17" s="5">
        <v>0</v>
      </c>
      <c r="S17" s="5">
        <v>0</v>
      </c>
      <c r="T17" s="5">
        <v>0</v>
      </c>
      <c r="U17" s="9">
        <v>47</v>
      </c>
      <c r="V17" s="9">
        <v>47</v>
      </c>
      <c r="W17" s="5">
        <v>0</v>
      </c>
      <c r="X17" s="5">
        <v>0</v>
      </c>
      <c r="Y17" s="5">
        <f t="shared" si="0"/>
        <v>47</v>
      </c>
      <c r="Z17" s="5">
        <v>0</v>
      </c>
      <c r="AA17" s="5">
        <v>0</v>
      </c>
      <c r="AB17" s="5">
        <f t="shared" si="1"/>
        <v>47</v>
      </c>
      <c r="AC17" s="40" t="s">
        <v>455</v>
      </c>
      <c r="AD17" s="4" t="s">
        <v>456</v>
      </c>
      <c r="AE17" s="4" t="s">
        <v>456</v>
      </c>
      <c r="AF17" s="3">
        <v>4.5670000000000002</v>
      </c>
      <c r="AG17" s="6" t="s">
        <v>31</v>
      </c>
      <c r="AH17" s="5" t="s">
        <v>29</v>
      </c>
      <c r="AI17" s="11" t="s">
        <v>457</v>
      </c>
      <c r="AJ17" s="11" t="s">
        <v>458</v>
      </c>
    </row>
    <row r="18" spans="1:38" s="12" customFormat="1" ht="61.5" customHeight="1" x14ac:dyDescent="0.2">
      <c r="A18" s="5">
        <v>11</v>
      </c>
      <c r="B18" s="3" t="s">
        <v>47</v>
      </c>
      <c r="C18" s="3" t="s">
        <v>81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15</v>
      </c>
      <c r="N18" s="5">
        <v>0</v>
      </c>
      <c r="O18" s="5">
        <v>0</v>
      </c>
      <c r="P18" s="5">
        <v>15</v>
      </c>
      <c r="Q18" s="5">
        <v>0</v>
      </c>
      <c r="R18" s="5">
        <v>0</v>
      </c>
      <c r="S18" s="5">
        <v>0</v>
      </c>
      <c r="T18" s="5">
        <v>0</v>
      </c>
      <c r="U18" s="9">
        <v>15</v>
      </c>
      <c r="V18" s="9">
        <v>15</v>
      </c>
      <c r="W18" s="5">
        <v>0</v>
      </c>
      <c r="X18" s="5">
        <v>0</v>
      </c>
      <c r="Y18" s="5">
        <f t="shared" si="0"/>
        <v>15</v>
      </c>
      <c r="Z18" s="5">
        <v>0</v>
      </c>
      <c r="AA18" s="5">
        <v>0</v>
      </c>
      <c r="AB18" s="5">
        <f t="shared" si="1"/>
        <v>15</v>
      </c>
      <c r="AC18" s="40" t="s">
        <v>459</v>
      </c>
      <c r="AD18" s="4" t="s">
        <v>460</v>
      </c>
      <c r="AE18" s="4" t="s">
        <v>460</v>
      </c>
      <c r="AF18" s="3">
        <v>0.76700000000000002</v>
      </c>
      <c r="AG18" s="6" t="s">
        <v>31</v>
      </c>
      <c r="AH18" s="5" t="s">
        <v>29</v>
      </c>
      <c r="AI18" s="11" t="s">
        <v>461</v>
      </c>
      <c r="AJ18" s="11" t="s">
        <v>355</v>
      </c>
    </row>
    <row r="19" spans="1:38" s="12" customFormat="1" ht="37.5" customHeight="1" x14ac:dyDescent="0.2">
      <c r="A19" s="5">
        <v>12</v>
      </c>
      <c r="B19" s="3" t="s">
        <v>50</v>
      </c>
      <c r="C19" s="3" t="s">
        <v>51</v>
      </c>
      <c r="D19" s="11" t="s">
        <v>42</v>
      </c>
      <c r="E19" s="11">
        <v>0.4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10</v>
      </c>
      <c r="N19" s="5">
        <v>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9">
        <v>10</v>
      </c>
      <c r="V19" s="9">
        <v>10</v>
      </c>
      <c r="W19" s="5">
        <v>0</v>
      </c>
      <c r="X19" s="5">
        <v>0</v>
      </c>
      <c r="Y19" s="5">
        <f t="shared" si="0"/>
        <v>10</v>
      </c>
      <c r="Z19" s="5">
        <v>0</v>
      </c>
      <c r="AA19" s="5">
        <v>0</v>
      </c>
      <c r="AB19" s="5">
        <f t="shared" si="1"/>
        <v>10</v>
      </c>
      <c r="AC19" s="31" t="s">
        <v>462</v>
      </c>
      <c r="AD19" s="8" t="s">
        <v>463</v>
      </c>
      <c r="AE19" s="8" t="s">
        <v>463</v>
      </c>
      <c r="AF19" s="9">
        <v>1.417</v>
      </c>
      <c r="AG19" s="6" t="s">
        <v>31</v>
      </c>
      <c r="AH19" s="5" t="s">
        <v>29</v>
      </c>
      <c r="AI19" s="11" t="s">
        <v>464</v>
      </c>
      <c r="AJ19" s="11" t="s">
        <v>438</v>
      </c>
    </row>
    <row r="20" spans="1:38" s="12" customFormat="1" ht="48.75" customHeight="1" x14ac:dyDescent="0.2">
      <c r="A20" s="5">
        <v>13</v>
      </c>
      <c r="B20" s="3" t="s">
        <v>256</v>
      </c>
      <c r="C20" s="3" t="s">
        <v>444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506</v>
      </c>
      <c r="N20" s="5">
        <v>0</v>
      </c>
      <c r="O20" s="5">
        <v>0</v>
      </c>
      <c r="P20" s="5">
        <v>506</v>
      </c>
      <c r="Q20" s="5">
        <v>0</v>
      </c>
      <c r="R20" s="5">
        <v>0</v>
      </c>
      <c r="S20" s="5">
        <v>0</v>
      </c>
      <c r="T20" s="5">
        <v>0</v>
      </c>
      <c r="U20" s="9">
        <v>506</v>
      </c>
      <c r="V20" s="9">
        <v>506</v>
      </c>
      <c r="W20" s="5">
        <v>0</v>
      </c>
      <c r="X20" s="5">
        <v>0</v>
      </c>
      <c r="Y20" s="5">
        <f t="shared" si="0"/>
        <v>506</v>
      </c>
      <c r="Z20" s="5">
        <v>0</v>
      </c>
      <c r="AA20" s="5">
        <v>0</v>
      </c>
      <c r="AB20" s="5">
        <f t="shared" si="1"/>
        <v>506</v>
      </c>
      <c r="AC20" s="31" t="s">
        <v>465</v>
      </c>
      <c r="AD20" s="8" t="s">
        <v>466</v>
      </c>
      <c r="AE20" s="8" t="s">
        <v>466</v>
      </c>
      <c r="AF20" s="9">
        <v>1.833</v>
      </c>
      <c r="AG20" s="6" t="s">
        <v>31</v>
      </c>
      <c r="AH20" s="5" t="s">
        <v>29</v>
      </c>
      <c r="AI20" s="11" t="s">
        <v>467</v>
      </c>
      <c r="AJ20" s="11" t="s">
        <v>468</v>
      </c>
    </row>
    <row r="21" spans="1:38" s="12" customFormat="1" ht="43.5" customHeight="1" x14ac:dyDescent="0.2">
      <c r="A21" s="5">
        <v>14</v>
      </c>
      <c r="B21" s="3" t="s">
        <v>256</v>
      </c>
      <c r="C21" s="3" t="s">
        <v>444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506</v>
      </c>
      <c r="N21" s="5">
        <v>0</v>
      </c>
      <c r="O21" s="5">
        <v>0</v>
      </c>
      <c r="P21" s="5">
        <v>506</v>
      </c>
      <c r="Q21" s="5">
        <v>0</v>
      </c>
      <c r="R21" s="5">
        <v>0</v>
      </c>
      <c r="S21" s="5">
        <v>0</v>
      </c>
      <c r="T21" s="5">
        <v>0</v>
      </c>
      <c r="U21" s="9">
        <v>506</v>
      </c>
      <c r="V21" s="9">
        <v>506</v>
      </c>
      <c r="W21" s="5">
        <v>0</v>
      </c>
      <c r="X21" s="5">
        <v>0</v>
      </c>
      <c r="Y21" s="5">
        <v>506</v>
      </c>
      <c r="Z21" s="5">
        <v>0</v>
      </c>
      <c r="AA21" s="5">
        <v>0</v>
      </c>
      <c r="AB21" s="5">
        <v>506</v>
      </c>
      <c r="AC21" s="31" t="s">
        <v>469</v>
      </c>
      <c r="AD21" s="8" t="s">
        <v>470</v>
      </c>
      <c r="AE21" s="8" t="s">
        <v>470</v>
      </c>
      <c r="AF21" s="9">
        <v>0.1</v>
      </c>
      <c r="AG21" s="6" t="s">
        <v>31</v>
      </c>
      <c r="AH21" s="5" t="s">
        <v>29</v>
      </c>
      <c r="AI21" s="11" t="s">
        <v>471</v>
      </c>
      <c r="AJ21" s="11" t="s">
        <v>468</v>
      </c>
    </row>
    <row r="22" spans="1:38" s="12" customFormat="1" ht="48.75" customHeight="1" x14ac:dyDescent="0.2">
      <c r="A22" s="5">
        <v>15</v>
      </c>
      <c r="B22" s="3" t="s">
        <v>47</v>
      </c>
      <c r="C22" s="3" t="s">
        <v>472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39</v>
      </c>
      <c r="N22" s="5">
        <v>0</v>
      </c>
      <c r="O22" s="5">
        <v>0</v>
      </c>
      <c r="P22" s="5">
        <v>39</v>
      </c>
      <c r="Q22" s="5">
        <v>0</v>
      </c>
      <c r="R22" s="5">
        <v>0</v>
      </c>
      <c r="S22" s="5">
        <v>0</v>
      </c>
      <c r="T22" s="5">
        <v>0</v>
      </c>
      <c r="U22" s="9">
        <v>39</v>
      </c>
      <c r="V22" s="9">
        <v>39</v>
      </c>
      <c r="W22" s="5">
        <v>0</v>
      </c>
      <c r="X22" s="5">
        <v>0</v>
      </c>
      <c r="Y22" s="5">
        <f t="shared" si="0"/>
        <v>39</v>
      </c>
      <c r="Z22" s="5">
        <v>0</v>
      </c>
      <c r="AA22" s="5">
        <v>0</v>
      </c>
      <c r="AB22" s="5">
        <f t="shared" si="1"/>
        <v>39</v>
      </c>
      <c r="AC22" s="31" t="s">
        <v>473</v>
      </c>
      <c r="AD22" s="8" t="s">
        <v>474</v>
      </c>
      <c r="AE22" s="8" t="s">
        <v>474</v>
      </c>
      <c r="AF22" s="9">
        <v>4.4169999999999998</v>
      </c>
      <c r="AG22" s="6" t="s">
        <v>31</v>
      </c>
      <c r="AH22" s="5" t="s">
        <v>29</v>
      </c>
      <c r="AI22" s="11" t="s">
        <v>475</v>
      </c>
      <c r="AJ22" s="11" t="s">
        <v>351</v>
      </c>
    </row>
    <row r="23" spans="1:38" s="12" customFormat="1" ht="54.75" customHeight="1" x14ac:dyDescent="0.2">
      <c r="A23" s="5">
        <v>16</v>
      </c>
      <c r="B23" s="3" t="s">
        <v>262</v>
      </c>
      <c r="C23" s="3" t="s">
        <v>263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110</v>
      </c>
      <c r="N23" s="5">
        <v>0</v>
      </c>
      <c r="O23" s="5">
        <v>0</v>
      </c>
      <c r="P23" s="5">
        <v>110</v>
      </c>
      <c r="Q23" s="5">
        <v>0</v>
      </c>
      <c r="R23" s="5">
        <v>0</v>
      </c>
      <c r="S23" s="5">
        <v>0</v>
      </c>
      <c r="T23" s="5">
        <v>0</v>
      </c>
      <c r="U23" s="9">
        <v>110</v>
      </c>
      <c r="V23" s="9">
        <v>110</v>
      </c>
      <c r="W23" s="5">
        <v>0</v>
      </c>
      <c r="X23" s="5">
        <v>0</v>
      </c>
      <c r="Y23" s="5">
        <f t="shared" si="0"/>
        <v>110</v>
      </c>
      <c r="Z23" s="5">
        <v>0</v>
      </c>
      <c r="AA23" s="5">
        <v>0</v>
      </c>
      <c r="AB23" s="5">
        <f t="shared" si="1"/>
        <v>110</v>
      </c>
      <c r="AC23" s="31" t="s">
        <v>480</v>
      </c>
      <c r="AD23" s="8" t="s">
        <v>481</v>
      </c>
      <c r="AE23" s="8" t="s">
        <v>481</v>
      </c>
      <c r="AF23" s="9">
        <v>3.1</v>
      </c>
      <c r="AG23" s="6" t="s">
        <v>31</v>
      </c>
      <c r="AH23" s="5" t="s">
        <v>29</v>
      </c>
      <c r="AI23" s="11" t="s">
        <v>482</v>
      </c>
      <c r="AJ23" s="11" t="s">
        <v>325</v>
      </c>
    </row>
    <row r="24" spans="1:38" s="12" customFormat="1" ht="54.75" customHeight="1" x14ac:dyDescent="0.2">
      <c r="A24" s="5">
        <v>17</v>
      </c>
      <c r="B24" s="3" t="s">
        <v>46</v>
      </c>
      <c r="C24" s="3" t="s">
        <v>420</v>
      </c>
      <c r="D24" s="11" t="s">
        <v>32</v>
      </c>
      <c r="E24" s="11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223</v>
      </c>
      <c r="N24" s="5">
        <v>0</v>
      </c>
      <c r="O24" s="5">
        <v>0</v>
      </c>
      <c r="P24" s="5">
        <v>223</v>
      </c>
      <c r="Q24" s="5">
        <v>0</v>
      </c>
      <c r="R24" s="5">
        <v>0</v>
      </c>
      <c r="S24" s="5">
        <v>0</v>
      </c>
      <c r="T24" s="5">
        <v>0</v>
      </c>
      <c r="U24" s="9">
        <v>223</v>
      </c>
      <c r="V24" s="9">
        <v>223</v>
      </c>
      <c r="W24" s="5">
        <v>0</v>
      </c>
      <c r="X24" s="5">
        <v>0</v>
      </c>
      <c r="Y24" s="5">
        <f t="shared" si="0"/>
        <v>223</v>
      </c>
      <c r="Z24" s="5">
        <v>0</v>
      </c>
      <c r="AA24" s="5">
        <v>0</v>
      </c>
      <c r="AB24" s="5">
        <f t="shared" si="1"/>
        <v>223</v>
      </c>
      <c r="AC24" s="31" t="s">
        <v>483</v>
      </c>
      <c r="AD24" s="8" t="s">
        <v>484</v>
      </c>
      <c r="AE24" s="8" t="s">
        <v>484</v>
      </c>
      <c r="AF24" s="9">
        <v>0.52</v>
      </c>
      <c r="AG24" s="6" t="s">
        <v>31</v>
      </c>
      <c r="AH24" s="5" t="s">
        <v>29</v>
      </c>
      <c r="AI24" s="11" t="s">
        <v>485</v>
      </c>
      <c r="AJ24" s="11" t="s">
        <v>424</v>
      </c>
    </row>
    <row r="25" spans="1:38" s="12" customFormat="1" ht="54.75" customHeight="1" x14ac:dyDescent="0.2">
      <c r="A25" s="5">
        <v>18</v>
      </c>
      <c r="B25" s="3" t="s">
        <v>93</v>
      </c>
      <c r="C25" s="3" t="s">
        <v>486</v>
      </c>
      <c r="D25" s="11" t="s">
        <v>32</v>
      </c>
      <c r="E25" s="11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44</v>
      </c>
      <c r="N25" s="5">
        <v>0</v>
      </c>
      <c r="O25" s="5">
        <v>0</v>
      </c>
      <c r="P25" s="5">
        <v>44</v>
      </c>
      <c r="Q25" s="5">
        <v>0</v>
      </c>
      <c r="R25" s="5">
        <v>0</v>
      </c>
      <c r="S25" s="5">
        <v>0</v>
      </c>
      <c r="T25" s="5">
        <v>0</v>
      </c>
      <c r="U25" s="9">
        <v>44</v>
      </c>
      <c r="V25" s="9">
        <v>44</v>
      </c>
      <c r="W25" s="5">
        <v>0</v>
      </c>
      <c r="X25" s="5">
        <v>0</v>
      </c>
      <c r="Y25" s="5">
        <f t="shared" ref="Y25:Y26" si="3">SUM(Q25:U25)</f>
        <v>44</v>
      </c>
      <c r="Z25" s="5">
        <v>0</v>
      </c>
      <c r="AA25" s="5">
        <v>0</v>
      </c>
      <c r="AB25" s="5">
        <f t="shared" si="1"/>
        <v>44</v>
      </c>
      <c r="AC25" s="31" t="s">
        <v>487</v>
      </c>
      <c r="AD25" s="8" t="s">
        <v>488</v>
      </c>
      <c r="AE25" s="8" t="s">
        <v>488</v>
      </c>
      <c r="AF25" s="9">
        <v>2.67</v>
      </c>
      <c r="AG25" s="6" t="s">
        <v>31</v>
      </c>
      <c r="AH25" s="5" t="s">
        <v>29</v>
      </c>
      <c r="AI25" s="11" t="s">
        <v>489</v>
      </c>
      <c r="AJ25" s="11" t="s">
        <v>490</v>
      </c>
    </row>
    <row r="26" spans="1:38" s="12" customFormat="1" ht="54.75" customHeight="1" x14ac:dyDescent="0.2">
      <c r="A26" s="5">
        <v>19</v>
      </c>
      <c r="B26" s="3" t="s">
        <v>47</v>
      </c>
      <c r="C26" s="3" t="s">
        <v>189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732</v>
      </c>
      <c r="N26" s="5">
        <v>0</v>
      </c>
      <c r="O26" s="5">
        <v>0</v>
      </c>
      <c r="P26" s="5">
        <v>732</v>
      </c>
      <c r="Q26" s="5">
        <v>0</v>
      </c>
      <c r="R26" s="5">
        <v>0</v>
      </c>
      <c r="S26" s="5">
        <v>0</v>
      </c>
      <c r="T26" s="5">
        <v>0</v>
      </c>
      <c r="U26" s="9">
        <v>732</v>
      </c>
      <c r="V26" s="9">
        <v>732</v>
      </c>
      <c r="W26" s="5">
        <v>0</v>
      </c>
      <c r="X26" s="5">
        <v>0</v>
      </c>
      <c r="Y26" s="5">
        <f t="shared" si="3"/>
        <v>732</v>
      </c>
      <c r="Z26" s="5">
        <v>0</v>
      </c>
      <c r="AA26" s="5">
        <v>0</v>
      </c>
      <c r="AB26" s="5">
        <f t="shared" si="1"/>
        <v>732</v>
      </c>
      <c r="AC26" s="31" t="s">
        <v>491</v>
      </c>
      <c r="AD26" s="8" t="s">
        <v>492</v>
      </c>
      <c r="AE26" s="8" t="s">
        <v>492</v>
      </c>
      <c r="AF26" s="9">
        <v>1.466</v>
      </c>
      <c r="AG26" s="6" t="s">
        <v>31</v>
      </c>
      <c r="AH26" s="5" t="s">
        <v>29</v>
      </c>
      <c r="AI26" s="11" t="s">
        <v>493</v>
      </c>
      <c r="AJ26" s="11" t="s">
        <v>494</v>
      </c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24" customFormat="1" x14ac:dyDescent="0.2">
      <c r="A30" s="21" t="s">
        <v>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2"/>
      <c r="AG30" s="21"/>
      <c r="AH30" s="21"/>
      <c r="AI30" s="21"/>
      <c r="AJ30" s="23"/>
      <c r="AK30" s="23"/>
    </row>
    <row r="31" spans="1:38" s="28" customFormat="1" x14ac:dyDescent="0.2">
      <c r="A31" s="25">
        <v>1</v>
      </c>
      <c r="B31" s="26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2</v>
      </c>
      <c r="B32" s="26" t="s">
        <v>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3</v>
      </c>
      <c r="B33" s="26" t="s">
        <v>36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4</v>
      </c>
      <c r="B34" s="26" t="s">
        <v>37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5</v>
      </c>
      <c r="B35" s="26" t="s">
        <v>40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opLeftCell="A4" zoomScale="80" zoomScaleNormal="80" workbookViewId="0">
      <selection activeCell="A8" sqref="A8:XFD7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2" t="s">
        <v>27</v>
      </c>
      <c r="J6" s="42" t="s">
        <v>28</v>
      </c>
      <c r="K6" s="42" t="s">
        <v>27</v>
      </c>
      <c r="L6" s="42" t="s">
        <v>28</v>
      </c>
      <c r="M6" s="49"/>
      <c r="N6" s="49"/>
      <c r="O6" s="49"/>
      <c r="P6" s="49"/>
      <c r="Q6" s="42" t="s">
        <v>27</v>
      </c>
      <c r="R6" s="42" t="s">
        <v>28</v>
      </c>
      <c r="S6" s="42" t="s">
        <v>27</v>
      </c>
      <c r="T6" s="42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70" si="0">SUM(Q11:U11)</f>
        <v>39</v>
      </c>
      <c r="Z11" s="5">
        <v>0</v>
      </c>
      <c r="AA11" s="5">
        <v>0</v>
      </c>
      <c r="AB11" s="5">
        <f t="shared" ref="AB11:AB70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6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6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6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6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6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6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6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6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6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6" spans="1:36" s="12" customFormat="1" ht="58.5" customHeight="1" x14ac:dyDescent="0.2">
      <c r="A26" s="5">
        <v>19</v>
      </c>
      <c r="B26" s="9" t="s">
        <v>303</v>
      </c>
      <c r="C26" s="3" t="s">
        <v>304</v>
      </c>
      <c r="D26" s="13" t="s">
        <v>42</v>
      </c>
      <c r="E26" s="13">
        <v>0.4</v>
      </c>
      <c r="F26" s="9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15</v>
      </c>
      <c r="N26" s="5">
        <v>0</v>
      </c>
      <c r="O26" s="5">
        <v>0</v>
      </c>
      <c r="P26" s="9">
        <v>15</v>
      </c>
      <c r="Q26" s="5">
        <v>0</v>
      </c>
      <c r="R26" s="5">
        <v>0</v>
      </c>
      <c r="S26" s="5">
        <v>0</v>
      </c>
      <c r="T26" s="5">
        <v>0</v>
      </c>
      <c r="U26" s="9">
        <v>15</v>
      </c>
      <c r="V26" s="9">
        <v>15</v>
      </c>
      <c r="W26" s="5">
        <v>0</v>
      </c>
      <c r="X26" s="5">
        <v>0</v>
      </c>
      <c r="Y26" s="5">
        <f t="shared" si="0"/>
        <v>15</v>
      </c>
      <c r="Z26" s="5">
        <v>0</v>
      </c>
      <c r="AA26" s="5">
        <v>0</v>
      </c>
      <c r="AB26" s="5">
        <f t="shared" si="1"/>
        <v>15</v>
      </c>
      <c r="AC26" s="4" t="s">
        <v>305</v>
      </c>
      <c r="AD26" s="4" t="s">
        <v>306</v>
      </c>
      <c r="AE26" s="4" t="s">
        <v>306</v>
      </c>
      <c r="AF26" s="9">
        <v>2.17</v>
      </c>
      <c r="AG26" s="6" t="s">
        <v>31</v>
      </c>
      <c r="AH26" s="5" t="s">
        <v>29</v>
      </c>
      <c r="AI26" s="11" t="s">
        <v>307</v>
      </c>
      <c r="AJ26" s="3" t="s">
        <v>308</v>
      </c>
    </row>
    <row r="27" spans="1:36" s="12" customFormat="1" ht="42.75" customHeight="1" x14ac:dyDescent="0.2">
      <c r="A27" s="5">
        <v>20</v>
      </c>
      <c r="B27" s="3" t="s">
        <v>67</v>
      </c>
      <c r="C27" s="3" t="s">
        <v>68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85</v>
      </c>
      <c r="N27" s="5">
        <v>0</v>
      </c>
      <c r="O27" s="5">
        <v>0</v>
      </c>
      <c r="P27" s="11">
        <v>85</v>
      </c>
      <c r="Q27" s="5">
        <v>0</v>
      </c>
      <c r="R27" s="5">
        <v>0</v>
      </c>
      <c r="S27" s="5">
        <v>0</v>
      </c>
      <c r="T27" s="5">
        <v>0</v>
      </c>
      <c r="U27" s="11">
        <v>85</v>
      </c>
      <c r="V27" s="11">
        <v>85</v>
      </c>
      <c r="W27" s="5">
        <v>0</v>
      </c>
      <c r="X27" s="5">
        <v>0</v>
      </c>
      <c r="Y27" s="5">
        <f t="shared" si="0"/>
        <v>85</v>
      </c>
      <c r="Z27" s="5">
        <v>0</v>
      </c>
      <c r="AA27" s="5">
        <v>0</v>
      </c>
      <c r="AB27" s="5">
        <f t="shared" si="1"/>
        <v>85</v>
      </c>
      <c r="AC27" s="4" t="s">
        <v>309</v>
      </c>
      <c r="AD27" s="4" t="s">
        <v>310</v>
      </c>
      <c r="AE27" s="4" t="s">
        <v>310</v>
      </c>
      <c r="AF27" s="34">
        <v>1.6</v>
      </c>
      <c r="AG27" s="6" t="s">
        <v>31</v>
      </c>
      <c r="AH27" s="5" t="s">
        <v>29</v>
      </c>
      <c r="AI27" s="11" t="s">
        <v>311</v>
      </c>
      <c r="AJ27" s="3" t="s">
        <v>221</v>
      </c>
    </row>
    <row r="28" spans="1:36" s="12" customFormat="1" ht="34.5" customHeight="1" x14ac:dyDescent="0.2">
      <c r="A28" s="5">
        <v>21</v>
      </c>
      <c r="B28" s="9" t="s">
        <v>216</v>
      </c>
      <c r="C28" s="9" t="s">
        <v>268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49</v>
      </c>
      <c r="N28" s="5">
        <v>0</v>
      </c>
      <c r="O28" s="5">
        <v>0</v>
      </c>
      <c r="P28" s="5">
        <v>49</v>
      </c>
      <c r="Q28" s="5">
        <v>0</v>
      </c>
      <c r="R28" s="5">
        <v>0</v>
      </c>
      <c r="S28" s="5">
        <v>0</v>
      </c>
      <c r="T28" s="5">
        <v>0</v>
      </c>
      <c r="U28" s="3">
        <v>49</v>
      </c>
      <c r="V28" s="3">
        <v>49</v>
      </c>
      <c r="W28" s="5">
        <v>0</v>
      </c>
      <c r="X28" s="5">
        <v>0</v>
      </c>
      <c r="Y28" s="5">
        <f t="shared" si="0"/>
        <v>49</v>
      </c>
      <c r="Z28" s="5">
        <v>0</v>
      </c>
      <c r="AA28" s="5">
        <v>0</v>
      </c>
      <c r="AB28" s="5">
        <f t="shared" si="1"/>
        <v>49</v>
      </c>
      <c r="AC28" s="3" t="s">
        <v>312</v>
      </c>
      <c r="AD28" s="4" t="s">
        <v>313</v>
      </c>
      <c r="AE28" s="4" t="s">
        <v>313</v>
      </c>
      <c r="AF28" s="9">
        <v>1.6</v>
      </c>
      <c r="AG28" s="6" t="s">
        <v>31</v>
      </c>
      <c r="AH28" s="5" t="s">
        <v>29</v>
      </c>
      <c r="AI28" s="11" t="s">
        <v>314</v>
      </c>
      <c r="AJ28" s="3" t="s">
        <v>272</v>
      </c>
    </row>
    <row r="29" spans="1:36" s="12" customFormat="1" ht="51.75" customHeight="1" x14ac:dyDescent="0.2">
      <c r="A29" s="5">
        <v>22</v>
      </c>
      <c r="B29" s="3" t="s">
        <v>315</v>
      </c>
      <c r="C29" s="3" t="s">
        <v>316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207</v>
      </c>
      <c r="N29" s="5">
        <v>0</v>
      </c>
      <c r="O29" s="5">
        <v>0</v>
      </c>
      <c r="P29" s="5">
        <v>207</v>
      </c>
      <c r="Q29" s="5">
        <v>0</v>
      </c>
      <c r="R29" s="5">
        <v>0</v>
      </c>
      <c r="S29" s="5">
        <v>0</v>
      </c>
      <c r="T29" s="5">
        <v>0</v>
      </c>
      <c r="U29" s="9">
        <v>207</v>
      </c>
      <c r="V29" s="9">
        <v>207</v>
      </c>
      <c r="W29" s="5">
        <v>0</v>
      </c>
      <c r="X29" s="5">
        <v>0</v>
      </c>
      <c r="Y29" s="5">
        <f t="shared" si="0"/>
        <v>207</v>
      </c>
      <c r="Z29" s="5">
        <v>0</v>
      </c>
      <c r="AA29" s="5">
        <v>0</v>
      </c>
      <c r="AB29" s="5">
        <f t="shared" si="1"/>
        <v>207</v>
      </c>
      <c r="AC29" s="4" t="s">
        <v>317</v>
      </c>
      <c r="AD29" s="8" t="s">
        <v>318</v>
      </c>
      <c r="AE29" s="4" t="s">
        <v>318</v>
      </c>
      <c r="AF29" s="8">
        <v>7.367</v>
      </c>
      <c r="AG29" s="6" t="s">
        <v>31</v>
      </c>
      <c r="AH29" s="5" t="s">
        <v>29</v>
      </c>
      <c r="AI29" s="11" t="s">
        <v>319</v>
      </c>
      <c r="AJ29" s="10" t="s">
        <v>322</v>
      </c>
    </row>
    <row r="30" spans="1:36" s="12" customFormat="1" ht="38.25" customHeight="1" x14ac:dyDescent="0.2">
      <c r="A30" s="5">
        <v>23</v>
      </c>
      <c r="B30" s="3" t="s">
        <v>320</v>
      </c>
      <c r="C30" s="3" t="s">
        <v>263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5</v>
      </c>
      <c r="N30" s="5">
        <v>0</v>
      </c>
      <c r="O30" s="5">
        <v>0</v>
      </c>
      <c r="P30" s="5">
        <v>5</v>
      </c>
      <c r="Q30" s="5">
        <v>0</v>
      </c>
      <c r="R30" s="5">
        <v>0</v>
      </c>
      <c r="S30" s="5">
        <v>0</v>
      </c>
      <c r="T30" s="5">
        <v>0</v>
      </c>
      <c r="U30" s="9">
        <v>5</v>
      </c>
      <c r="V30" s="9">
        <v>5</v>
      </c>
      <c r="W30" s="5">
        <v>0</v>
      </c>
      <c r="X30" s="5">
        <v>0</v>
      </c>
      <c r="Y30" s="5">
        <f t="shared" si="0"/>
        <v>5</v>
      </c>
      <c r="Z30" s="5">
        <v>0</v>
      </c>
      <c r="AA30" s="5">
        <v>0</v>
      </c>
      <c r="AB30" s="5">
        <f t="shared" si="1"/>
        <v>5</v>
      </c>
      <c r="AC30" s="4" t="s">
        <v>321</v>
      </c>
      <c r="AD30" s="8" t="s">
        <v>323</v>
      </c>
      <c r="AE30" s="4" t="s">
        <v>323</v>
      </c>
      <c r="AF30" s="8">
        <v>1.08</v>
      </c>
      <c r="AG30" s="6" t="s">
        <v>31</v>
      </c>
      <c r="AH30" s="5" t="s">
        <v>29</v>
      </c>
      <c r="AI30" s="11" t="s">
        <v>324</v>
      </c>
      <c r="AJ30" s="10" t="s">
        <v>325</v>
      </c>
    </row>
    <row r="31" spans="1:36" s="12" customFormat="1" ht="47.25" customHeight="1" x14ac:dyDescent="0.2">
      <c r="A31" s="5">
        <v>24</v>
      </c>
      <c r="B31" s="3" t="s">
        <v>121</v>
      </c>
      <c r="C31" s="3" t="s">
        <v>122</v>
      </c>
      <c r="D31" s="11" t="s">
        <v>32</v>
      </c>
      <c r="E31" s="3">
        <v>0.4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25</v>
      </c>
      <c r="N31" s="5">
        <v>0</v>
      </c>
      <c r="O31" s="5">
        <v>0</v>
      </c>
      <c r="P31" s="5">
        <v>25</v>
      </c>
      <c r="Q31" s="5">
        <v>0</v>
      </c>
      <c r="R31" s="5">
        <v>0</v>
      </c>
      <c r="S31" s="5">
        <v>0</v>
      </c>
      <c r="T31" s="5">
        <v>0</v>
      </c>
      <c r="U31" s="9">
        <v>25</v>
      </c>
      <c r="V31" s="9">
        <v>25</v>
      </c>
      <c r="W31" s="5">
        <v>0</v>
      </c>
      <c r="X31" s="5">
        <v>0</v>
      </c>
      <c r="Y31" s="5">
        <f t="shared" si="0"/>
        <v>25</v>
      </c>
      <c r="Z31" s="5">
        <v>0</v>
      </c>
      <c r="AA31" s="5">
        <v>0</v>
      </c>
      <c r="AB31" s="5">
        <f t="shared" si="1"/>
        <v>25</v>
      </c>
      <c r="AC31" s="4" t="s">
        <v>326</v>
      </c>
      <c r="AD31" s="8" t="s">
        <v>323</v>
      </c>
      <c r="AE31" s="4" t="s">
        <v>323</v>
      </c>
      <c r="AF31" s="8">
        <v>0.66700000000000004</v>
      </c>
      <c r="AG31" s="6" t="s">
        <v>31</v>
      </c>
      <c r="AH31" s="5" t="s">
        <v>29</v>
      </c>
      <c r="AI31" s="11" t="s">
        <v>327</v>
      </c>
      <c r="AJ31" s="10" t="s">
        <v>126</v>
      </c>
    </row>
    <row r="32" spans="1:36" s="12" customFormat="1" ht="51.75" customHeight="1" x14ac:dyDescent="0.2">
      <c r="A32" s="5">
        <v>25</v>
      </c>
      <c r="B32" s="3" t="s">
        <v>328</v>
      </c>
      <c r="C32" s="3" t="s">
        <v>189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153</v>
      </c>
      <c r="N32" s="5">
        <v>0</v>
      </c>
      <c r="O32" s="5">
        <v>0</v>
      </c>
      <c r="P32" s="5">
        <v>153</v>
      </c>
      <c r="Q32" s="5">
        <v>0</v>
      </c>
      <c r="R32" s="5">
        <v>0</v>
      </c>
      <c r="S32" s="5">
        <v>0</v>
      </c>
      <c r="T32" s="5">
        <v>0</v>
      </c>
      <c r="U32" s="9">
        <v>153</v>
      </c>
      <c r="V32" s="9">
        <v>153</v>
      </c>
      <c r="W32" s="5">
        <v>0</v>
      </c>
      <c r="X32" s="5">
        <v>0</v>
      </c>
      <c r="Y32" s="5">
        <f t="shared" si="0"/>
        <v>153</v>
      </c>
      <c r="Z32" s="5">
        <v>0</v>
      </c>
      <c r="AA32" s="5">
        <v>0</v>
      </c>
      <c r="AB32" s="5">
        <f t="shared" si="1"/>
        <v>153</v>
      </c>
      <c r="AC32" s="4" t="s">
        <v>329</v>
      </c>
      <c r="AD32" s="8" t="s">
        <v>330</v>
      </c>
      <c r="AE32" s="4" t="s">
        <v>330</v>
      </c>
      <c r="AF32" s="8">
        <v>9.7330000000000005</v>
      </c>
      <c r="AG32" s="6" t="s">
        <v>31</v>
      </c>
      <c r="AH32" s="5" t="s">
        <v>29</v>
      </c>
      <c r="AI32" s="11" t="s">
        <v>331</v>
      </c>
      <c r="AJ32" s="10" t="s">
        <v>332</v>
      </c>
    </row>
    <row r="33" spans="1:36" s="12" customFormat="1" ht="54.75" customHeight="1" x14ac:dyDescent="0.2">
      <c r="A33" s="5">
        <v>26</v>
      </c>
      <c r="B33" s="3" t="s">
        <v>246</v>
      </c>
      <c r="C33" s="3" t="s">
        <v>333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28</v>
      </c>
      <c r="N33" s="5">
        <v>0</v>
      </c>
      <c r="O33" s="5">
        <v>0</v>
      </c>
      <c r="P33" s="5">
        <v>28</v>
      </c>
      <c r="Q33" s="5">
        <v>0</v>
      </c>
      <c r="R33" s="5">
        <v>0</v>
      </c>
      <c r="S33" s="5">
        <v>0</v>
      </c>
      <c r="T33" s="5">
        <v>0</v>
      </c>
      <c r="U33" s="9">
        <v>28</v>
      </c>
      <c r="V33" s="9">
        <v>28</v>
      </c>
      <c r="W33" s="5">
        <v>0</v>
      </c>
      <c r="X33" s="5">
        <v>0</v>
      </c>
      <c r="Y33" s="5">
        <f t="shared" si="0"/>
        <v>28</v>
      </c>
      <c r="Z33" s="5">
        <v>0</v>
      </c>
      <c r="AA33" s="5">
        <v>0</v>
      </c>
      <c r="AB33" s="5">
        <f t="shared" si="1"/>
        <v>28</v>
      </c>
      <c r="AC33" s="31" t="s">
        <v>334</v>
      </c>
      <c r="AD33" s="8" t="s">
        <v>335</v>
      </c>
      <c r="AE33" s="8" t="s">
        <v>335</v>
      </c>
      <c r="AF33" s="9">
        <v>4.25</v>
      </c>
      <c r="AG33" s="6" t="s">
        <v>31</v>
      </c>
      <c r="AH33" s="5" t="s">
        <v>29</v>
      </c>
      <c r="AI33" s="11" t="s">
        <v>336</v>
      </c>
      <c r="AJ33" s="11" t="s">
        <v>337</v>
      </c>
    </row>
    <row r="34" spans="1:36" s="12" customFormat="1" ht="109.5" customHeight="1" x14ac:dyDescent="0.2">
      <c r="A34" s="5">
        <v>27</v>
      </c>
      <c r="B34" s="3" t="s">
        <v>231</v>
      </c>
      <c r="C34" s="3" t="s">
        <v>338</v>
      </c>
      <c r="D34" s="11" t="s">
        <v>32</v>
      </c>
      <c r="E34" s="11">
        <v>10</v>
      </c>
      <c r="F34" s="3">
        <v>3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313</v>
      </c>
      <c r="N34" s="5">
        <v>0</v>
      </c>
      <c r="O34" s="5">
        <v>0</v>
      </c>
      <c r="P34" s="5">
        <v>313</v>
      </c>
      <c r="Q34" s="5">
        <v>0</v>
      </c>
      <c r="R34" s="5">
        <v>0</v>
      </c>
      <c r="S34" s="5">
        <v>0</v>
      </c>
      <c r="T34" s="5">
        <v>0</v>
      </c>
      <c r="U34" s="9">
        <v>313</v>
      </c>
      <c r="V34" s="9">
        <v>313</v>
      </c>
      <c r="W34" s="5">
        <v>0</v>
      </c>
      <c r="X34" s="5">
        <v>0</v>
      </c>
      <c r="Y34" s="5">
        <f t="shared" si="0"/>
        <v>313</v>
      </c>
      <c r="Z34" s="5">
        <v>0</v>
      </c>
      <c r="AA34" s="5">
        <v>0</v>
      </c>
      <c r="AB34" s="5">
        <f t="shared" si="1"/>
        <v>313</v>
      </c>
      <c r="AC34" s="40" t="s">
        <v>415</v>
      </c>
      <c r="AD34" s="4" t="s">
        <v>416</v>
      </c>
      <c r="AE34" s="4" t="s">
        <v>416</v>
      </c>
      <c r="AF34" s="3">
        <v>2.8</v>
      </c>
      <c r="AG34" s="6" t="s">
        <v>31</v>
      </c>
      <c r="AH34" s="5" t="s">
        <v>29</v>
      </c>
      <c r="AI34" s="11" t="s">
        <v>339</v>
      </c>
      <c r="AJ34" s="11" t="s">
        <v>340</v>
      </c>
    </row>
    <row r="35" spans="1:36" s="12" customFormat="1" ht="61.5" customHeight="1" x14ac:dyDescent="0.2">
      <c r="A35" s="5">
        <v>28</v>
      </c>
      <c r="B35" s="39" t="s">
        <v>328</v>
      </c>
      <c r="C35" s="3" t="s">
        <v>189</v>
      </c>
      <c r="D35" s="11" t="s">
        <v>32</v>
      </c>
      <c r="E35" s="11">
        <v>10</v>
      </c>
      <c r="F35" s="3" t="s">
        <v>341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473</v>
      </c>
      <c r="N35" s="5">
        <v>0</v>
      </c>
      <c r="O35" s="5">
        <v>0</v>
      </c>
      <c r="P35" s="5">
        <v>473</v>
      </c>
      <c r="Q35" s="5">
        <v>0</v>
      </c>
      <c r="R35" s="5">
        <v>0</v>
      </c>
      <c r="S35" s="5">
        <v>0</v>
      </c>
      <c r="T35" s="5">
        <v>0</v>
      </c>
      <c r="U35" s="9">
        <v>473</v>
      </c>
      <c r="V35" s="9">
        <v>473</v>
      </c>
      <c r="W35" s="5">
        <v>0</v>
      </c>
      <c r="X35" s="5">
        <v>0</v>
      </c>
      <c r="Y35" s="5">
        <f t="shared" si="0"/>
        <v>473</v>
      </c>
      <c r="Z35" s="5">
        <v>0</v>
      </c>
      <c r="AA35" s="5">
        <v>0</v>
      </c>
      <c r="AB35" s="5">
        <f t="shared" si="1"/>
        <v>473</v>
      </c>
      <c r="AC35" s="40" t="s">
        <v>417</v>
      </c>
      <c r="AD35" s="4" t="s">
        <v>418</v>
      </c>
      <c r="AE35" s="4" t="s">
        <v>418</v>
      </c>
      <c r="AF35" s="3">
        <v>2.75</v>
      </c>
      <c r="AG35" s="6" t="s">
        <v>31</v>
      </c>
      <c r="AH35" s="5" t="s">
        <v>29</v>
      </c>
      <c r="AI35" s="11" t="s">
        <v>342</v>
      </c>
      <c r="AJ35" s="11" t="s">
        <v>343</v>
      </c>
    </row>
    <row r="36" spans="1:36" s="12" customFormat="1" ht="37.5" customHeight="1" x14ac:dyDescent="0.2">
      <c r="A36" s="5">
        <v>29</v>
      </c>
      <c r="B36" s="3" t="s">
        <v>262</v>
      </c>
      <c r="C36" s="3" t="s">
        <v>268</v>
      </c>
      <c r="D36" s="11" t="s">
        <v>32</v>
      </c>
      <c r="E36" s="11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108</v>
      </c>
      <c r="N36" s="5">
        <v>0</v>
      </c>
      <c r="O36" s="5">
        <v>0</v>
      </c>
      <c r="P36" s="5">
        <v>108</v>
      </c>
      <c r="Q36" s="5">
        <v>0</v>
      </c>
      <c r="R36" s="5">
        <v>0</v>
      </c>
      <c r="S36" s="5">
        <v>0</v>
      </c>
      <c r="T36" s="5">
        <v>0</v>
      </c>
      <c r="U36" s="9">
        <v>108</v>
      </c>
      <c r="V36" s="9">
        <v>108</v>
      </c>
      <c r="W36" s="5">
        <v>0</v>
      </c>
      <c r="X36" s="5">
        <v>0</v>
      </c>
      <c r="Y36" s="5">
        <f t="shared" si="0"/>
        <v>108</v>
      </c>
      <c r="Z36" s="5">
        <v>0</v>
      </c>
      <c r="AA36" s="5">
        <v>0</v>
      </c>
      <c r="AB36" s="5">
        <f t="shared" si="1"/>
        <v>108</v>
      </c>
      <c r="AC36" s="31" t="s">
        <v>334</v>
      </c>
      <c r="AD36" s="8" t="s">
        <v>344</v>
      </c>
      <c r="AE36" s="8" t="s">
        <v>344</v>
      </c>
      <c r="AF36" s="9">
        <v>0.78300000000000003</v>
      </c>
      <c r="AG36" s="6" t="s">
        <v>31</v>
      </c>
      <c r="AH36" s="5" t="s">
        <v>29</v>
      </c>
      <c r="AI36" s="11" t="s">
        <v>345</v>
      </c>
      <c r="AJ36" s="11" t="s">
        <v>346</v>
      </c>
    </row>
    <row r="37" spans="1:36" s="12" customFormat="1" ht="48.75" customHeight="1" x14ac:dyDescent="0.2">
      <c r="A37" s="5">
        <v>30</v>
      </c>
      <c r="B37" s="3" t="s">
        <v>47</v>
      </c>
      <c r="C37" s="3" t="s">
        <v>347</v>
      </c>
      <c r="D37" s="11" t="s">
        <v>32</v>
      </c>
      <c r="E37" s="11">
        <v>10</v>
      </c>
      <c r="F37" s="3">
        <v>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43</v>
      </c>
      <c r="N37" s="5">
        <v>0</v>
      </c>
      <c r="O37" s="5">
        <v>0</v>
      </c>
      <c r="P37" s="5">
        <v>43</v>
      </c>
      <c r="Q37" s="5">
        <v>0</v>
      </c>
      <c r="R37" s="5">
        <v>0</v>
      </c>
      <c r="S37" s="5">
        <v>0</v>
      </c>
      <c r="T37" s="5">
        <v>0</v>
      </c>
      <c r="U37" s="9">
        <v>43</v>
      </c>
      <c r="V37" s="9">
        <v>43</v>
      </c>
      <c r="W37" s="5">
        <v>0</v>
      </c>
      <c r="X37" s="5">
        <v>0</v>
      </c>
      <c r="Y37" s="5">
        <f t="shared" si="0"/>
        <v>43</v>
      </c>
      <c r="Z37" s="5">
        <v>0</v>
      </c>
      <c r="AA37" s="5">
        <v>0</v>
      </c>
      <c r="AB37" s="5">
        <f t="shared" si="1"/>
        <v>43</v>
      </c>
      <c r="AC37" s="31" t="s">
        <v>348</v>
      </c>
      <c r="AD37" s="8" t="s">
        <v>349</v>
      </c>
      <c r="AE37" s="8" t="s">
        <v>349</v>
      </c>
      <c r="AF37" s="9">
        <v>3.4159999999999999</v>
      </c>
      <c r="AG37" s="6" t="s">
        <v>31</v>
      </c>
      <c r="AH37" s="5" t="s">
        <v>29</v>
      </c>
      <c r="AI37" s="11" t="s">
        <v>350</v>
      </c>
      <c r="AJ37" s="11" t="s">
        <v>351</v>
      </c>
    </row>
    <row r="38" spans="1:36" s="12" customFormat="1" ht="43.5" customHeight="1" x14ac:dyDescent="0.2">
      <c r="A38" s="5">
        <v>31</v>
      </c>
      <c r="B38" s="3" t="s">
        <v>47</v>
      </c>
      <c r="C38" s="3" t="s">
        <v>81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15</v>
      </c>
      <c r="N38" s="5">
        <v>0</v>
      </c>
      <c r="O38" s="5">
        <v>0</v>
      </c>
      <c r="P38" s="5">
        <v>15</v>
      </c>
      <c r="Q38" s="5">
        <v>0</v>
      </c>
      <c r="R38" s="5">
        <v>0</v>
      </c>
      <c r="S38" s="5">
        <v>0</v>
      </c>
      <c r="T38" s="5">
        <v>0</v>
      </c>
      <c r="U38" s="9">
        <v>15</v>
      </c>
      <c r="V38" s="9">
        <v>15</v>
      </c>
      <c r="W38" s="5">
        <v>0</v>
      </c>
      <c r="X38" s="5">
        <v>0</v>
      </c>
      <c r="Y38" s="5">
        <f t="shared" si="0"/>
        <v>15</v>
      </c>
      <c r="Z38" s="5">
        <v>0</v>
      </c>
      <c r="AA38" s="5">
        <v>0</v>
      </c>
      <c r="AB38" s="5">
        <f t="shared" si="1"/>
        <v>15</v>
      </c>
      <c r="AC38" s="31" t="s">
        <v>352</v>
      </c>
      <c r="AD38" s="8" t="s">
        <v>353</v>
      </c>
      <c r="AE38" s="8" t="s">
        <v>353</v>
      </c>
      <c r="AF38" s="9">
        <v>6.25</v>
      </c>
      <c r="AG38" s="6" t="s">
        <v>31</v>
      </c>
      <c r="AH38" s="5" t="s">
        <v>29</v>
      </c>
      <c r="AI38" s="11" t="s">
        <v>354</v>
      </c>
      <c r="AJ38" s="11" t="s">
        <v>355</v>
      </c>
    </row>
    <row r="39" spans="1:36" s="12" customFormat="1" ht="68.25" customHeight="1" x14ac:dyDescent="0.2">
      <c r="A39" s="5">
        <v>32</v>
      </c>
      <c r="B39" s="3" t="s">
        <v>46</v>
      </c>
      <c r="C39" s="3" t="s">
        <v>356</v>
      </c>
      <c r="D39" s="11" t="s">
        <v>42</v>
      </c>
      <c r="E39" s="11">
        <v>0.4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39</v>
      </c>
      <c r="N39" s="5">
        <v>0</v>
      </c>
      <c r="O39" s="5">
        <v>0</v>
      </c>
      <c r="P39" s="5">
        <v>39</v>
      </c>
      <c r="Q39" s="5">
        <v>0</v>
      </c>
      <c r="R39" s="5">
        <v>0</v>
      </c>
      <c r="S39" s="5">
        <v>0</v>
      </c>
      <c r="T39" s="5">
        <v>0</v>
      </c>
      <c r="U39" s="9">
        <v>39</v>
      </c>
      <c r="V39" s="9">
        <v>39</v>
      </c>
      <c r="W39" s="5">
        <v>0</v>
      </c>
      <c r="X39" s="5">
        <v>0</v>
      </c>
      <c r="Y39" s="5">
        <f t="shared" si="0"/>
        <v>39</v>
      </c>
      <c r="Z39" s="5">
        <v>0</v>
      </c>
      <c r="AA39" s="5">
        <v>0</v>
      </c>
      <c r="AB39" s="5">
        <f t="shared" si="1"/>
        <v>39</v>
      </c>
      <c r="AC39" s="31" t="s">
        <v>357</v>
      </c>
      <c r="AD39" s="8" t="s">
        <v>358</v>
      </c>
      <c r="AE39" s="8" t="s">
        <v>358</v>
      </c>
      <c r="AF39" s="9">
        <v>8.266</v>
      </c>
      <c r="AG39" s="6" t="s">
        <v>31</v>
      </c>
      <c r="AH39" s="5" t="s">
        <v>29</v>
      </c>
      <c r="AI39" s="11" t="s">
        <v>359</v>
      </c>
      <c r="AJ39" s="11" t="s">
        <v>360</v>
      </c>
    </row>
    <row r="40" spans="1:36" s="12" customFormat="1" ht="54.75" customHeight="1" x14ac:dyDescent="0.2">
      <c r="A40" s="5">
        <v>33</v>
      </c>
      <c r="B40" s="3" t="s">
        <v>109</v>
      </c>
      <c r="C40" s="3" t="s">
        <v>361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74</v>
      </c>
      <c r="N40" s="5">
        <v>0</v>
      </c>
      <c r="O40" s="5">
        <v>0</v>
      </c>
      <c r="P40" s="5">
        <v>74</v>
      </c>
      <c r="Q40" s="5">
        <v>0</v>
      </c>
      <c r="R40" s="5">
        <v>0</v>
      </c>
      <c r="S40" s="5">
        <v>0</v>
      </c>
      <c r="T40" s="5">
        <v>0</v>
      </c>
      <c r="U40" s="9">
        <v>74</v>
      </c>
      <c r="V40" s="9">
        <v>74</v>
      </c>
      <c r="W40" s="5">
        <v>0</v>
      </c>
      <c r="X40" s="5">
        <v>0</v>
      </c>
      <c r="Y40" s="5">
        <f t="shared" si="0"/>
        <v>74</v>
      </c>
      <c r="Z40" s="5">
        <v>0</v>
      </c>
      <c r="AA40" s="5">
        <v>0</v>
      </c>
      <c r="AB40" s="5">
        <f t="shared" si="1"/>
        <v>74</v>
      </c>
      <c r="AC40" s="31" t="s">
        <v>362</v>
      </c>
      <c r="AD40" s="8" t="s">
        <v>363</v>
      </c>
      <c r="AE40" s="8" t="s">
        <v>363</v>
      </c>
      <c r="AF40" s="9">
        <v>6.3</v>
      </c>
      <c r="AG40" s="6" t="s">
        <v>31</v>
      </c>
      <c r="AH40" s="5" t="s">
        <v>29</v>
      </c>
      <c r="AI40" s="11" t="s">
        <v>364</v>
      </c>
      <c r="AJ40" s="11" t="s">
        <v>365</v>
      </c>
    </row>
    <row r="41" spans="1:36" s="12" customFormat="1" ht="54.75" customHeight="1" x14ac:dyDescent="0.2">
      <c r="A41" s="5">
        <v>34</v>
      </c>
      <c r="B41" s="3" t="s">
        <v>210</v>
      </c>
      <c r="C41" s="3" t="s">
        <v>211</v>
      </c>
      <c r="D41" s="11" t="s">
        <v>32</v>
      </c>
      <c r="E41" s="11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68</v>
      </c>
      <c r="N41" s="5">
        <v>0</v>
      </c>
      <c r="O41" s="5">
        <v>0</v>
      </c>
      <c r="P41" s="5">
        <v>68</v>
      </c>
      <c r="Q41" s="5">
        <v>0</v>
      </c>
      <c r="R41" s="5">
        <v>0</v>
      </c>
      <c r="S41" s="5">
        <v>0</v>
      </c>
      <c r="T41" s="5">
        <v>0</v>
      </c>
      <c r="U41" s="9">
        <v>68</v>
      </c>
      <c r="V41" s="9">
        <v>68</v>
      </c>
      <c r="W41" s="5">
        <v>0</v>
      </c>
      <c r="X41" s="5">
        <v>0</v>
      </c>
      <c r="Y41" s="5">
        <f t="shared" si="0"/>
        <v>68</v>
      </c>
      <c r="Z41" s="5">
        <v>0</v>
      </c>
      <c r="AA41" s="5">
        <v>0</v>
      </c>
      <c r="AB41" s="5">
        <f t="shared" si="1"/>
        <v>68</v>
      </c>
      <c r="AC41" s="31" t="s">
        <v>366</v>
      </c>
      <c r="AD41" s="8" t="s">
        <v>367</v>
      </c>
      <c r="AE41" s="8" t="s">
        <v>367</v>
      </c>
      <c r="AF41" s="9">
        <v>2.383</v>
      </c>
      <c r="AG41" s="6" t="s">
        <v>31</v>
      </c>
      <c r="AH41" s="5" t="s">
        <v>29</v>
      </c>
      <c r="AI41" s="11" t="s">
        <v>368</v>
      </c>
      <c r="AJ41" s="11" t="s">
        <v>369</v>
      </c>
    </row>
    <row r="42" spans="1:36" s="12" customFormat="1" ht="54.75" customHeight="1" x14ac:dyDescent="0.2">
      <c r="A42" s="5">
        <v>35</v>
      </c>
      <c r="B42" s="3" t="s">
        <v>246</v>
      </c>
      <c r="C42" s="3" t="s">
        <v>370</v>
      </c>
      <c r="D42" s="11" t="s">
        <v>42</v>
      </c>
      <c r="E42" s="11">
        <v>0.4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28</v>
      </c>
      <c r="N42" s="5">
        <v>0</v>
      </c>
      <c r="O42" s="5">
        <v>0</v>
      </c>
      <c r="P42" s="5">
        <v>28</v>
      </c>
      <c r="Q42" s="5">
        <v>0</v>
      </c>
      <c r="R42" s="5">
        <v>0</v>
      </c>
      <c r="S42" s="5">
        <v>0</v>
      </c>
      <c r="T42" s="5">
        <v>0</v>
      </c>
      <c r="U42" s="9">
        <v>28</v>
      </c>
      <c r="V42" s="9">
        <v>57</v>
      </c>
      <c r="W42" s="5">
        <v>0</v>
      </c>
      <c r="X42" s="5">
        <v>0</v>
      </c>
      <c r="Y42" s="5">
        <f t="shared" si="0"/>
        <v>28</v>
      </c>
      <c r="Z42" s="5">
        <v>0</v>
      </c>
      <c r="AA42" s="5">
        <v>0</v>
      </c>
      <c r="AB42" s="5">
        <f t="shared" si="1"/>
        <v>28</v>
      </c>
      <c r="AC42" s="31" t="s">
        <v>371</v>
      </c>
      <c r="AD42" s="8" t="s">
        <v>372</v>
      </c>
      <c r="AE42" s="8" t="s">
        <v>372</v>
      </c>
      <c r="AF42" s="9">
        <v>1.42</v>
      </c>
      <c r="AG42" s="6" t="s">
        <v>31</v>
      </c>
      <c r="AH42" s="5" t="s">
        <v>29</v>
      </c>
      <c r="AI42" s="11" t="s">
        <v>373</v>
      </c>
      <c r="AJ42" s="11" t="s">
        <v>374</v>
      </c>
    </row>
    <row r="43" spans="1:36" s="12" customFormat="1" ht="54.75" customHeight="1" x14ac:dyDescent="0.2">
      <c r="A43" s="5">
        <v>36</v>
      </c>
      <c r="B43" s="3" t="s">
        <v>216</v>
      </c>
      <c r="C43" s="3" t="s">
        <v>217</v>
      </c>
      <c r="D43" s="11" t="s">
        <v>32</v>
      </c>
      <c r="E43" s="11">
        <v>6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56</v>
      </c>
      <c r="N43" s="5">
        <v>0</v>
      </c>
      <c r="O43" s="5">
        <v>0</v>
      </c>
      <c r="P43" s="5">
        <v>56</v>
      </c>
      <c r="Q43" s="5">
        <v>0</v>
      </c>
      <c r="R43" s="5">
        <v>0</v>
      </c>
      <c r="S43" s="5">
        <v>0</v>
      </c>
      <c r="T43" s="5">
        <v>0</v>
      </c>
      <c r="U43" s="9">
        <v>56</v>
      </c>
      <c r="V43" s="9">
        <v>56</v>
      </c>
      <c r="W43" s="5">
        <v>0</v>
      </c>
      <c r="X43" s="5">
        <v>0</v>
      </c>
      <c r="Y43" s="5">
        <f t="shared" si="0"/>
        <v>56</v>
      </c>
      <c r="Z43" s="5">
        <v>0</v>
      </c>
      <c r="AA43" s="5">
        <v>0</v>
      </c>
      <c r="AB43" s="5">
        <f t="shared" si="1"/>
        <v>56</v>
      </c>
      <c r="AC43" s="31" t="s">
        <v>375</v>
      </c>
      <c r="AD43" s="8" t="s">
        <v>376</v>
      </c>
      <c r="AE43" s="8" t="s">
        <v>376</v>
      </c>
      <c r="AF43" s="9">
        <v>1.8660000000000001</v>
      </c>
      <c r="AG43" s="6" t="s">
        <v>31</v>
      </c>
      <c r="AH43" s="5" t="s">
        <v>29</v>
      </c>
      <c r="AI43" s="11" t="s">
        <v>377</v>
      </c>
      <c r="AJ43" s="11" t="s">
        <v>378</v>
      </c>
    </row>
    <row r="44" spans="1:36" s="12" customFormat="1" ht="54.7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11">
        <v>10</v>
      </c>
      <c r="F44" s="3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125</v>
      </c>
      <c r="N44" s="5">
        <v>0</v>
      </c>
      <c r="O44" s="5">
        <v>0</v>
      </c>
      <c r="P44" s="5">
        <v>125</v>
      </c>
      <c r="Q44" s="5">
        <v>0</v>
      </c>
      <c r="R44" s="5">
        <v>0</v>
      </c>
      <c r="S44" s="5">
        <v>0</v>
      </c>
      <c r="T44" s="5">
        <v>0</v>
      </c>
      <c r="U44" s="9">
        <v>125</v>
      </c>
      <c r="V44" s="9">
        <v>125</v>
      </c>
      <c r="W44" s="5">
        <v>0</v>
      </c>
      <c r="X44" s="5">
        <v>0</v>
      </c>
      <c r="Y44" s="5">
        <f t="shared" si="0"/>
        <v>125</v>
      </c>
      <c r="Z44" s="5">
        <v>0</v>
      </c>
      <c r="AA44" s="5">
        <v>0</v>
      </c>
      <c r="AB44" s="5">
        <f t="shared" si="1"/>
        <v>125</v>
      </c>
      <c r="AC44" s="31" t="s">
        <v>379</v>
      </c>
      <c r="AD44" s="8" t="s">
        <v>380</v>
      </c>
      <c r="AE44" s="8" t="s">
        <v>380</v>
      </c>
      <c r="AF44" s="9">
        <v>4.75</v>
      </c>
      <c r="AG44" s="6" t="s">
        <v>31</v>
      </c>
      <c r="AH44" s="5" t="s">
        <v>29</v>
      </c>
      <c r="AI44" s="11" t="s">
        <v>381</v>
      </c>
      <c r="AJ44" s="11" t="s">
        <v>382</v>
      </c>
    </row>
    <row r="45" spans="1:36" s="12" customFormat="1" ht="54.75" customHeight="1" x14ac:dyDescent="0.2">
      <c r="A45" s="5">
        <v>38</v>
      </c>
      <c r="B45" s="3" t="s">
        <v>328</v>
      </c>
      <c r="C45" s="3" t="s">
        <v>189</v>
      </c>
      <c r="D45" s="11" t="s">
        <v>32</v>
      </c>
      <c r="E45" s="11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76</v>
      </c>
      <c r="N45" s="5">
        <v>0</v>
      </c>
      <c r="O45" s="5">
        <v>0</v>
      </c>
      <c r="P45" s="5">
        <v>76</v>
      </c>
      <c r="Q45" s="5">
        <v>0</v>
      </c>
      <c r="R45" s="5">
        <v>0</v>
      </c>
      <c r="S45" s="5">
        <v>0</v>
      </c>
      <c r="T45" s="5">
        <v>0</v>
      </c>
      <c r="U45" s="9">
        <v>76</v>
      </c>
      <c r="V45" s="9">
        <v>76</v>
      </c>
      <c r="W45" s="5">
        <v>0</v>
      </c>
      <c r="X45" s="5">
        <v>0</v>
      </c>
      <c r="Y45" s="5">
        <f t="shared" si="0"/>
        <v>76</v>
      </c>
      <c r="Z45" s="5">
        <v>0</v>
      </c>
      <c r="AA45" s="5">
        <v>0</v>
      </c>
      <c r="AB45" s="5">
        <f t="shared" si="1"/>
        <v>76</v>
      </c>
      <c r="AC45" s="31" t="s">
        <v>383</v>
      </c>
      <c r="AD45" s="8" t="s">
        <v>384</v>
      </c>
      <c r="AE45" s="8" t="s">
        <v>384</v>
      </c>
      <c r="AF45" s="9">
        <v>3.25</v>
      </c>
      <c r="AG45" s="6" t="s">
        <v>31</v>
      </c>
      <c r="AH45" s="5" t="s">
        <v>29</v>
      </c>
      <c r="AI45" s="11" t="s">
        <v>385</v>
      </c>
      <c r="AJ45" s="11" t="s">
        <v>386</v>
      </c>
    </row>
    <row r="46" spans="1:36" s="12" customFormat="1" ht="54.75" customHeight="1" x14ac:dyDescent="0.2">
      <c r="A46" s="5">
        <v>39</v>
      </c>
      <c r="B46" s="3" t="s">
        <v>387</v>
      </c>
      <c r="C46" s="3" t="s">
        <v>388</v>
      </c>
      <c r="D46" s="11" t="s">
        <v>32</v>
      </c>
      <c r="E46" s="11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229</v>
      </c>
      <c r="N46" s="5">
        <v>0</v>
      </c>
      <c r="O46" s="5">
        <v>0</v>
      </c>
      <c r="P46" s="5">
        <v>229</v>
      </c>
      <c r="Q46" s="5">
        <v>0</v>
      </c>
      <c r="R46" s="5">
        <v>0</v>
      </c>
      <c r="S46" s="5">
        <v>0</v>
      </c>
      <c r="T46" s="5">
        <v>0</v>
      </c>
      <c r="U46" s="9">
        <v>229</v>
      </c>
      <c r="V46" s="9">
        <v>229</v>
      </c>
      <c r="W46" s="5">
        <v>0</v>
      </c>
      <c r="X46" s="5">
        <v>0</v>
      </c>
      <c r="Y46" s="5">
        <f t="shared" si="0"/>
        <v>229</v>
      </c>
      <c r="Z46" s="5">
        <v>0</v>
      </c>
      <c r="AA46" s="5">
        <v>0</v>
      </c>
      <c r="AB46" s="5">
        <f t="shared" si="1"/>
        <v>229</v>
      </c>
      <c r="AC46" s="31" t="s">
        <v>389</v>
      </c>
      <c r="AD46" s="8" t="s">
        <v>390</v>
      </c>
      <c r="AE46" s="8" t="s">
        <v>390</v>
      </c>
      <c r="AF46" s="9">
        <v>5.1660000000000004</v>
      </c>
      <c r="AG46" s="6" t="s">
        <v>31</v>
      </c>
      <c r="AH46" s="5" t="s">
        <v>29</v>
      </c>
      <c r="AI46" s="11" t="s">
        <v>391</v>
      </c>
      <c r="AJ46" s="11" t="s">
        <v>392</v>
      </c>
    </row>
    <row r="47" spans="1:36" s="12" customFormat="1" ht="54.75" customHeight="1" x14ac:dyDescent="0.2">
      <c r="A47" s="5">
        <v>40</v>
      </c>
      <c r="B47" s="3" t="s">
        <v>109</v>
      </c>
      <c r="C47" s="3" t="s">
        <v>110</v>
      </c>
      <c r="D47" s="11" t="s">
        <v>32</v>
      </c>
      <c r="E47" s="11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33</v>
      </c>
      <c r="N47" s="5">
        <v>0</v>
      </c>
      <c r="O47" s="5">
        <v>0</v>
      </c>
      <c r="P47" s="5">
        <v>33</v>
      </c>
      <c r="Q47" s="5">
        <v>0</v>
      </c>
      <c r="R47" s="5">
        <v>0</v>
      </c>
      <c r="S47" s="5">
        <v>0</v>
      </c>
      <c r="T47" s="5">
        <v>0</v>
      </c>
      <c r="U47" s="9">
        <v>33</v>
      </c>
      <c r="V47" s="9">
        <v>33</v>
      </c>
      <c r="W47" s="5">
        <v>0</v>
      </c>
      <c r="X47" s="5">
        <v>0</v>
      </c>
      <c r="Y47" s="5">
        <f t="shared" si="0"/>
        <v>33</v>
      </c>
      <c r="Z47" s="5">
        <v>0</v>
      </c>
      <c r="AA47" s="5">
        <v>0</v>
      </c>
      <c r="AB47" s="5">
        <f t="shared" si="1"/>
        <v>33</v>
      </c>
      <c r="AC47" s="31" t="s">
        <v>393</v>
      </c>
      <c r="AD47" s="8" t="s">
        <v>394</v>
      </c>
      <c r="AE47" s="8" t="s">
        <v>394</v>
      </c>
      <c r="AF47" s="9">
        <v>0.75</v>
      </c>
      <c r="AG47" s="6" t="s">
        <v>31</v>
      </c>
      <c r="AH47" s="5" t="s">
        <v>29</v>
      </c>
      <c r="AI47" s="11" t="s">
        <v>395</v>
      </c>
      <c r="AJ47" s="11" t="s">
        <v>396</v>
      </c>
    </row>
    <row r="48" spans="1:36" s="12" customFormat="1" ht="54.75" customHeight="1" x14ac:dyDescent="0.2">
      <c r="A48" s="5">
        <v>41</v>
      </c>
      <c r="B48" s="3" t="s">
        <v>61</v>
      </c>
      <c r="C48" s="3" t="s">
        <v>397</v>
      </c>
      <c r="D48" s="11" t="s">
        <v>32</v>
      </c>
      <c r="E48" s="11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934</v>
      </c>
      <c r="N48" s="5">
        <v>0</v>
      </c>
      <c r="O48" s="5">
        <v>0</v>
      </c>
      <c r="P48" s="5">
        <v>934</v>
      </c>
      <c r="Q48" s="5">
        <v>0</v>
      </c>
      <c r="R48" s="5">
        <v>0</v>
      </c>
      <c r="S48" s="5">
        <v>0</v>
      </c>
      <c r="T48" s="5">
        <v>0</v>
      </c>
      <c r="U48" s="9">
        <v>934</v>
      </c>
      <c r="V48" s="9">
        <v>934</v>
      </c>
      <c r="W48" s="5">
        <v>0</v>
      </c>
      <c r="X48" s="5">
        <v>0</v>
      </c>
      <c r="Y48" s="5">
        <f t="shared" si="0"/>
        <v>934</v>
      </c>
      <c r="Z48" s="5">
        <v>0</v>
      </c>
      <c r="AA48" s="5">
        <v>0</v>
      </c>
      <c r="AB48" s="5">
        <f t="shared" si="1"/>
        <v>934</v>
      </c>
      <c r="AC48" s="31" t="s">
        <v>398</v>
      </c>
      <c r="AD48" s="8" t="s">
        <v>399</v>
      </c>
      <c r="AE48" s="8" t="s">
        <v>399</v>
      </c>
      <c r="AF48" s="9">
        <v>6.35</v>
      </c>
      <c r="AG48" s="6" t="s">
        <v>31</v>
      </c>
      <c r="AH48" s="5" t="s">
        <v>29</v>
      </c>
      <c r="AI48" s="11" t="s">
        <v>400</v>
      </c>
      <c r="AJ48" s="11" t="s">
        <v>401</v>
      </c>
    </row>
    <row r="49" spans="1:36" s="12" customFormat="1" ht="54.75" customHeight="1" x14ac:dyDescent="0.2">
      <c r="A49" s="5">
        <v>42</v>
      </c>
      <c r="B49" s="3" t="s">
        <v>46</v>
      </c>
      <c r="C49" s="3" t="s">
        <v>204</v>
      </c>
      <c r="D49" s="11" t="s">
        <v>32</v>
      </c>
      <c r="E49" s="11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78</v>
      </c>
      <c r="N49" s="5">
        <v>0</v>
      </c>
      <c r="O49" s="5">
        <v>0</v>
      </c>
      <c r="P49" s="5">
        <v>78</v>
      </c>
      <c r="Q49" s="5">
        <v>0</v>
      </c>
      <c r="R49" s="5">
        <v>0</v>
      </c>
      <c r="S49" s="5">
        <v>0</v>
      </c>
      <c r="T49" s="5">
        <v>0</v>
      </c>
      <c r="U49" s="9">
        <v>78</v>
      </c>
      <c r="V49" s="9">
        <v>78</v>
      </c>
      <c r="W49" s="5">
        <v>0</v>
      </c>
      <c r="X49" s="5">
        <v>0</v>
      </c>
      <c r="Y49" s="5">
        <f t="shared" si="0"/>
        <v>78</v>
      </c>
      <c r="Z49" s="5">
        <v>0</v>
      </c>
      <c r="AA49" s="5">
        <v>0</v>
      </c>
      <c r="AB49" s="5">
        <f t="shared" si="1"/>
        <v>78</v>
      </c>
      <c r="AC49" s="31" t="s">
        <v>402</v>
      </c>
      <c r="AD49" s="8" t="s">
        <v>403</v>
      </c>
      <c r="AE49" s="8" t="s">
        <v>403</v>
      </c>
      <c r="AF49" s="9">
        <v>7.4829999999999997</v>
      </c>
      <c r="AG49" s="6" t="s">
        <v>31</v>
      </c>
      <c r="AH49" s="5" t="s">
        <v>29</v>
      </c>
      <c r="AI49" s="11" t="s">
        <v>404</v>
      </c>
      <c r="AJ49" s="11" t="s">
        <v>405</v>
      </c>
    </row>
    <row r="50" spans="1:36" s="12" customFormat="1" ht="73.5" customHeight="1" x14ac:dyDescent="0.2">
      <c r="A50" s="5">
        <v>43</v>
      </c>
      <c r="B50" s="3" t="s">
        <v>231</v>
      </c>
      <c r="C50" s="3" t="s">
        <v>406</v>
      </c>
      <c r="D50" s="11" t="s">
        <v>32</v>
      </c>
      <c r="E50" s="11">
        <v>10</v>
      </c>
      <c r="F50" s="3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674</v>
      </c>
      <c r="N50" s="5">
        <v>0</v>
      </c>
      <c r="O50" s="5">
        <v>0</v>
      </c>
      <c r="P50" s="5">
        <v>674</v>
      </c>
      <c r="Q50" s="5">
        <v>0</v>
      </c>
      <c r="R50" s="5">
        <v>0</v>
      </c>
      <c r="S50" s="5">
        <v>0</v>
      </c>
      <c r="T50" s="5">
        <v>0</v>
      </c>
      <c r="U50" s="9">
        <v>674</v>
      </c>
      <c r="V50" s="9">
        <v>674</v>
      </c>
      <c r="W50" s="5">
        <v>0</v>
      </c>
      <c r="X50" s="5">
        <v>0</v>
      </c>
      <c r="Y50" s="5">
        <f t="shared" si="0"/>
        <v>674</v>
      </c>
      <c r="Z50" s="5">
        <v>0</v>
      </c>
      <c r="AA50" s="5">
        <v>0</v>
      </c>
      <c r="AB50" s="5">
        <f t="shared" si="1"/>
        <v>674</v>
      </c>
      <c r="AC50" s="31" t="s">
        <v>402</v>
      </c>
      <c r="AD50" s="8" t="s">
        <v>407</v>
      </c>
      <c r="AE50" s="8" t="s">
        <v>407</v>
      </c>
      <c r="AF50" s="9">
        <v>13.333</v>
      </c>
      <c r="AG50" s="6" t="s">
        <v>31</v>
      </c>
      <c r="AH50" s="5" t="s">
        <v>29</v>
      </c>
      <c r="AI50" s="11" t="s">
        <v>408</v>
      </c>
      <c r="AJ50" s="11" t="s">
        <v>409</v>
      </c>
    </row>
    <row r="51" spans="1:36" s="12" customFormat="1" ht="51" customHeight="1" x14ac:dyDescent="0.2">
      <c r="A51" s="5">
        <v>44</v>
      </c>
      <c r="B51" s="3" t="s">
        <v>61</v>
      </c>
      <c r="C51" s="3" t="s">
        <v>410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2000</v>
      </c>
      <c r="N51" s="5">
        <v>0</v>
      </c>
      <c r="O51" s="5">
        <v>0</v>
      </c>
      <c r="P51" s="5">
        <v>2000</v>
      </c>
      <c r="Q51" s="5">
        <v>0</v>
      </c>
      <c r="R51" s="5">
        <v>0</v>
      </c>
      <c r="S51" s="5">
        <v>0</v>
      </c>
      <c r="T51" s="5">
        <v>0</v>
      </c>
      <c r="U51" s="9">
        <v>2000</v>
      </c>
      <c r="V51" s="9">
        <v>2000</v>
      </c>
      <c r="W51" s="5">
        <v>0</v>
      </c>
      <c r="X51" s="5">
        <v>0</v>
      </c>
      <c r="Y51" s="5">
        <f t="shared" si="0"/>
        <v>2000</v>
      </c>
      <c r="Z51" s="5">
        <v>0</v>
      </c>
      <c r="AA51" s="5">
        <v>0</v>
      </c>
      <c r="AB51" s="5">
        <f t="shared" si="1"/>
        <v>2000</v>
      </c>
      <c r="AC51" s="31" t="s">
        <v>411</v>
      </c>
      <c r="AD51" s="8" t="s">
        <v>412</v>
      </c>
      <c r="AE51" s="8" t="s">
        <v>412</v>
      </c>
      <c r="AF51" s="9">
        <v>2.75</v>
      </c>
      <c r="AG51" s="6" t="s">
        <v>31</v>
      </c>
      <c r="AH51" s="5" t="s">
        <v>29</v>
      </c>
      <c r="AI51" s="11" t="s">
        <v>413</v>
      </c>
      <c r="AJ51" s="11" t="s">
        <v>414</v>
      </c>
    </row>
    <row r="52" spans="1:36" s="12" customFormat="1" ht="58.5" customHeight="1" x14ac:dyDescent="0.2">
      <c r="A52" s="5">
        <v>45</v>
      </c>
      <c r="B52" s="9" t="s">
        <v>46</v>
      </c>
      <c r="C52" s="3" t="s">
        <v>420</v>
      </c>
      <c r="D52" s="13" t="s">
        <v>32</v>
      </c>
      <c r="E52" s="13">
        <v>10</v>
      </c>
      <c r="F52" s="9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223</v>
      </c>
      <c r="N52" s="5">
        <v>0</v>
      </c>
      <c r="O52" s="5">
        <v>0</v>
      </c>
      <c r="P52" s="9">
        <v>223</v>
      </c>
      <c r="Q52" s="5">
        <v>0</v>
      </c>
      <c r="R52" s="5">
        <v>0</v>
      </c>
      <c r="S52" s="5">
        <v>0</v>
      </c>
      <c r="T52" s="5">
        <v>0</v>
      </c>
      <c r="U52" s="9">
        <v>223</v>
      </c>
      <c r="V52" s="9">
        <v>223</v>
      </c>
      <c r="W52" s="5">
        <v>0</v>
      </c>
      <c r="X52" s="5">
        <v>0</v>
      </c>
      <c r="Y52" s="5">
        <f t="shared" si="0"/>
        <v>223</v>
      </c>
      <c r="Z52" s="5">
        <v>0</v>
      </c>
      <c r="AA52" s="5">
        <v>0</v>
      </c>
      <c r="AB52" s="5">
        <f t="shared" si="1"/>
        <v>223</v>
      </c>
      <c r="AC52" s="4" t="s">
        <v>421</v>
      </c>
      <c r="AD52" s="4" t="s">
        <v>422</v>
      </c>
      <c r="AE52" s="4" t="s">
        <v>422</v>
      </c>
      <c r="AF52" s="9">
        <v>0.26700000000000002</v>
      </c>
      <c r="AG52" s="6" t="s">
        <v>31</v>
      </c>
      <c r="AH52" s="5" t="s">
        <v>29</v>
      </c>
      <c r="AI52" s="11" t="s">
        <v>423</v>
      </c>
      <c r="AJ52" s="3" t="s">
        <v>424</v>
      </c>
    </row>
    <row r="53" spans="1:36" s="12" customFormat="1" ht="42.75" customHeight="1" x14ac:dyDescent="0.2">
      <c r="A53" s="5">
        <v>46</v>
      </c>
      <c r="B53" s="3" t="s">
        <v>328</v>
      </c>
      <c r="C53" s="3" t="s">
        <v>189</v>
      </c>
      <c r="D53" s="5" t="s">
        <v>32</v>
      </c>
      <c r="E53" s="3">
        <v>10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11">
        <v>62</v>
      </c>
      <c r="N53" s="5">
        <v>0</v>
      </c>
      <c r="O53" s="5">
        <v>0</v>
      </c>
      <c r="P53" s="11">
        <v>62</v>
      </c>
      <c r="Q53" s="5">
        <v>0</v>
      </c>
      <c r="R53" s="5">
        <v>0</v>
      </c>
      <c r="S53" s="5">
        <v>0</v>
      </c>
      <c r="T53" s="5">
        <v>0</v>
      </c>
      <c r="U53" s="11">
        <v>62</v>
      </c>
      <c r="V53" s="11">
        <v>62</v>
      </c>
      <c r="W53" s="5">
        <v>0</v>
      </c>
      <c r="X53" s="5">
        <v>0</v>
      </c>
      <c r="Y53" s="5">
        <f t="shared" si="0"/>
        <v>62</v>
      </c>
      <c r="Z53" s="5">
        <v>0</v>
      </c>
      <c r="AA53" s="5">
        <v>0</v>
      </c>
      <c r="AB53" s="5">
        <f t="shared" si="1"/>
        <v>62</v>
      </c>
      <c r="AC53" s="4" t="s">
        <v>425</v>
      </c>
      <c r="AD53" s="4" t="s">
        <v>426</v>
      </c>
      <c r="AE53" s="4" t="s">
        <v>426</v>
      </c>
      <c r="AF53" s="34">
        <v>1.083</v>
      </c>
      <c r="AG53" s="6" t="s">
        <v>31</v>
      </c>
      <c r="AH53" s="5" t="s">
        <v>29</v>
      </c>
      <c r="AI53" s="11" t="s">
        <v>427</v>
      </c>
      <c r="AJ53" s="3" t="s">
        <v>428</v>
      </c>
    </row>
    <row r="54" spans="1:36" s="12" customFormat="1" ht="34.5" customHeight="1" x14ac:dyDescent="0.2">
      <c r="A54" s="5">
        <v>47</v>
      </c>
      <c r="B54" s="9" t="s">
        <v>50</v>
      </c>
      <c r="C54" s="9" t="s">
        <v>104</v>
      </c>
      <c r="D54" s="5" t="s">
        <v>32</v>
      </c>
      <c r="E54" s="9">
        <v>10</v>
      </c>
      <c r="F54" s="9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3">
        <v>32</v>
      </c>
      <c r="N54" s="5">
        <v>0</v>
      </c>
      <c r="O54" s="5">
        <v>0</v>
      </c>
      <c r="P54" s="5">
        <v>32</v>
      </c>
      <c r="Q54" s="5">
        <v>0</v>
      </c>
      <c r="R54" s="5">
        <v>0</v>
      </c>
      <c r="S54" s="5">
        <v>0</v>
      </c>
      <c r="T54" s="5">
        <v>0</v>
      </c>
      <c r="U54" s="3">
        <v>32</v>
      </c>
      <c r="V54" s="3">
        <v>32</v>
      </c>
      <c r="W54" s="5">
        <v>0</v>
      </c>
      <c r="X54" s="5">
        <v>0</v>
      </c>
      <c r="Y54" s="5">
        <f t="shared" si="0"/>
        <v>32</v>
      </c>
      <c r="Z54" s="5">
        <v>0</v>
      </c>
      <c r="AA54" s="5">
        <v>0</v>
      </c>
      <c r="AB54" s="5">
        <f t="shared" si="1"/>
        <v>32</v>
      </c>
      <c r="AC54" s="3" t="s">
        <v>429</v>
      </c>
      <c r="AD54" s="4" t="s">
        <v>430</v>
      </c>
      <c r="AE54" s="4" t="s">
        <v>430</v>
      </c>
      <c r="AF54" s="9">
        <v>4.5330000000000004</v>
      </c>
      <c r="AG54" s="6" t="s">
        <v>31</v>
      </c>
      <c r="AH54" s="5" t="s">
        <v>29</v>
      </c>
      <c r="AI54" s="11" t="s">
        <v>431</v>
      </c>
      <c r="AJ54" s="3" t="s">
        <v>432</v>
      </c>
    </row>
    <row r="55" spans="1:36" s="12" customFormat="1" ht="51.75" customHeight="1" x14ac:dyDescent="0.2">
      <c r="A55" s="5">
        <v>48</v>
      </c>
      <c r="B55" s="3" t="s">
        <v>47</v>
      </c>
      <c r="C55" s="3" t="s">
        <v>81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15</v>
      </c>
      <c r="N55" s="5">
        <v>0</v>
      </c>
      <c r="O55" s="5">
        <v>0</v>
      </c>
      <c r="P55" s="5">
        <v>15</v>
      </c>
      <c r="Q55" s="5">
        <v>0</v>
      </c>
      <c r="R55" s="5">
        <v>0</v>
      </c>
      <c r="S55" s="5">
        <v>0</v>
      </c>
      <c r="T55" s="5">
        <v>0</v>
      </c>
      <c r="U55" s="9">
        <v>15</v>
      </c>
      <c r="V55" s="9">
        <v>15</v>
      </c>
      <c r="W55" s="5">
        <v>0</v>
      </c>
      <c r="X55" s="5">
        <v>0</v>
      </c>
      <c r="Y55" s="5">
        <f t="shared" si="0"/>
        <v>15</v>
      </c>
      <c r="Z55" s="5">
        <v>0</v>
      </c>
      <c r="AA55" s="5">
        <v>0</v>
      </c>
      <c r="AB55" s="5">
        <f t="shared" si="1"/>
        <v>15</v>
      </c>
      <c r="AC55" s="4" t="s">
        <v>433</v>
      </c>
      <c r="AD55" s="8" t="s">
        <v>434</v>
      </c>
      <c r="AE55" s="4" t="s">
        <v>434</v>
      </c>
      <c r="AF55" s="8">
        <v>0.33300000000000002</v>
      </c>
      <c r="AG55" s="6" t="s">
        <v>31</v>
      </c>
      <c r="AH55" s="5" t="s">
        <v>29</v>
      </c>
      <c r="AI55" s="11" t="s">
        <v>435</v>
      </c>
      <c r="AJ55" s="10" t="s">
        <v>85</v>
      </c>
    </row>
    <row r="56" spans="1:36" s="12" customFormat="1" ht="51.75" customHeight="1" x14ac:dyDescent="0.2">
      <c r="A56" s="5">
        <v>49</v>
      </c>
      <c r="B56" s="3" t="s">
        <v>256</v>
      </c>
      <c r="C56" s="3" t="s">
        <v>257</v>
      </c>
      <c r="D56" s="11" t="s">
        <v>42</v>
      </c>
      <c r="E56" s="3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26</v>
      </c>
      <c r="N56" s="5">
        <v>0</v>
      </c>
      <c r="O56" s="5">
        <v>0</v>
      </c>
      <c r="P56" s="5">
        <v>26</v>
      </c>
      <c r="Q56" s="5">
        <v>0</v>
      </c>
      <c r="R56" s="5">
        <v>0</v>
      </c>
      <c r="S56" s="5">
        <v>0</v>
      </c>
      <c r="T56" s="5">
        <v>0</v>
      </c>
      <c r="U56" s="9">
        <v>26</v>
      </c>
      <c r="V56" s="9">
        <v>26</v>
      </c>
      <c r="W56" s="5">
        <v>0</v>
      </c>
      <c r="X56" s="5">
        <v>0</v>
      </c>
      <c r="Y56" s="5">
        <v>26</v>
      </c>
      <c r="Z56" s="5">
        <v>0</v>
      </c>
      <c r="AA56" s="5">
        <v>0</v>
      </c>
      <c r="AB56" s="5">
        <v>26</v>
      </c>
      <c r="AC56" s="4" t="s">
        <v>476</v>
      </c>
      <c r="AD56" s="8" t="s">
        <v>477</v>
      </c>
      <c r="AE56" s="4" t="s">
        <v>477</v>
      </c>
      <c r="AF56" s="8">
        <v>3.25</v>
      </c>
      <c r="AG56" s="6" t="s">
        <v>31</v>
      </c>
      <c r="AH56" s="5" t="s">
        <v>29</v>
      </c>
      <c r="AI56" s="11" t="s">
        <v>478</v>
      </c>
      <c r="AJ56" s="10" t="s">
        <v>479</v>
      </c>
    </row>
    <row r="57" spans="1:36" s="12" customFormat="1" ht="38.25" customHeight="1" x14ac:dyDescent="0.2">
      <c r="A57" s="5">
        <v>50</v>
      </c>
      <c r="B57" s="3" t="s">
        <v>50</v>
      </c>
      <c r="C57" s="3" t="s">
        <v>51</v>
      </c>
      <c r="D57" s="11" t="s">
        <v>42</v>
      </c>
      <c r="E57" s="3">
        <v>0.4</v>
      </c>
      <c r="F57" s="3">
        <v>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33</v>
      </c>
      <c r="N57" s="5">
        <v>0</v>
      </c>
      <c r="O57" s="5">
        <v>0</v>
      </c>
      <c r="P57" s="5">
        <v>33</v>
      </c>
      <c r="Q57" s="5">
        <v>0</v>
      </c>
      <c r="R57" s="5">
        <v>0</v>
      </c>
      <c r="S57" s="5">
        <v>0</v>
      </c>
      <c r="T57" s="5">
        <v>0</v>
      </c>
      <c r="U57" s="9">
        <v>33</v>
      </c>
      <c r="V57" s="9">
        <v>33</v>
      </c>
      <c r="W57" s="5">
        <v>0</v>
      </c>
      <c r="X57" s="5">
        <v>0</v>
      </c>
      <c r="Y57" s="5">
        <f t="shared" si="0"/>
        <v>33</v>
      </c>
      <c r="Z57" s="5">
        <v>0</v>
      </c>
      <c r="AA57" s="5">
        <v>0</v>
      </c>
      <c r="AB57" s="5">
        <f t="shared" si="1"/>
        <v>33</v>
      </c>
      <c r="AC57" s="4" t="s">
        <v>430</v>
      </c>
      <c r="AD57" s="8" t="s">
        <v>436</v>
      </c>
      <c r="AE57" s="4" t="s">
        <v>436</v>
      </c>
      <c r="AF57" s="8">
        <v>8.3670000000000009</v>
      </c>
      <c r="AG57" s="6" t="s">
        <v>31</v>
      </c>
      <c r="AH57" s="5" t="s">
        <v>29</v>
      </c>
      <c r="AI57" s="11" t="s">
        <v>437</v>
      </c>
      <c r="AJ57" s="10" t="s">
        <v>438</v>
      </c>
    </row>
    <row r="58" spans="1:36" s="12" customFormat="1" ht="47.25" customHeight="1" x14ac:dyDescent="0.2">
      <c r="A58" s="5">
        <v>51</v>
      </c>
      <c r="B58" s="3" t="s">
        <v>439</v>
      </c>
      <c r="C58" s="3" t="s">
        <v>440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8</v>
      </c>
      <c r="N58" s="5">
        <v>0</v>
      </c>
      <c r="O58" s="5">
        <v>0</v>
      </c>
      <c r="P58" s="5">
        <v>8</v>
      </c>
      <c r="Q58" s="5">
        <v>0</v>
      </c>
      <c r="R58" s="5">
        <v>0</v>
      </c>
      <c r="S58" s="5">
        <v>0</v>
      </c>
      <c r="T58" s="5">
        <v>0</v>
      </c>
      <c r="U58" s="9">
        <v>8</v>
      </c>
      <c r="V58" s="9">
        <v>8</v>
      </c>
      <c r="W58" s="5">
        <v>0</v>
      </c>
      <c r="X58" s="5">
        <v>0</v>
      </c>
      <c r="Y58" s="5">
        <f t="shared" si="0"/>
        <v>8</v>
      </c>
      <c r="Z58" s="5">
        <v>0</v>
      </c>
      <c r="AA58" s="5">
        <v>0</v>
      </c>
      <c r="AB58" s="5">
        <f t="shared" si="1"/>
        <v>8</v>
      </c>
      <c r="AC58" s="4" t="s">
        <v>441</v>
      </c>
      <c r="AD58" s="8" t="s">
        <v>442</v>
      </c>
      <c r="AE58" s="4" t="s">
        <v>442</v>
      </c>
      <c r="AF58" s="8">
        <v>4.7</v>
      </c>
      <c r="AG58" s="6" t="s">
        <v>31</v>
      </c>
      <c r="AH58" s="5" t="s">
        <v>29</v>
      </c>
      <c r="AI58" s="11" t="s">
        <v>443</v>
      </c>
      <c r="AJ58" s="10" t="s">
        <v>449</v>
      </c>
    </row>
    <row r="59" spans="1:36" s="12" customFormat="1" ht="51.75" customHeight="1" x14ac:dyDescent="0.2">
      <c r="A59" s="5">
        <v>52</v>
      </c>
      <c r="B59" s="3" t="s">
        <v>256</v>
      </c>
      <c r="C59" s="3" t="s">
        <v>444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506</v>
      </c>
      <c r="N59" s="5">
        <v>0</v>
      </c>
      <c r="O59" s="5">
        <v>0</v>
      </c>
      <c r="P59" s="5">
        <v>506</v>
      </c>
      <c r="Q59" s="5">
        <v>0</v>
      </c>
      <c r="R59" s="5">
        <v>0</v>
      </c>
      <c r="S59" s="5">
        <v>0</v>
      </c>
      <c r="T59" s="5">
        <v>0</v>
      </c>
      <c r="U59" s="9">
        <v>506</v>
      </c>
      <c r="V59" s="9">
        <v>506</v>
      </c>
      <c r="W59" s="5">
        <v>0</v>
      </c>
      <c r="X59" s="5">
        <v>0</v>
      </c>
      <c r="Y59" s="5">
        <f t="shared" si="0"/>
        <v>506</v>
      </c>
      <c r="Z59" s="5">
        <v>0</v>
      </c>
      <c r="AA59" s="5">
        <v>0</v>
      </c>
      <c r="AB59" s="5">
        <f t="shared" si="1"/>
        <v>506</v>
      </c>
      <c r="AC59" s="4" t="s">
        <v>445</v>
      </c>
      <c r="AD59" s="8" t="s">
        <v>446</v>
      </c>
      <c r="AE59" s="4" t="s">
        <v>446</v>
      </c>
      <c r="AF59" s="8">
        <v>2</v>
      </c>
      <c r="AG59" s="6" t="s">
        <v>31</v>
      </c>
      <c r="AH59" s="5" t="s">
        <v>29</v>
      </c>
      <c r="AI59" s="11" t="s">
        <v>447</v>
      </c>
      <c r="AJ59" s="10" t="s">
        <v>448</v>
      </c>
    </row>
    <row r="60" spans="1:36" s="12" customFormat="1" ht="151.5" customHeight="1" x14ac:dyDescent="0.2">
      <c r="A60" s="5">
        <v>53</v>
      </c>
      <c r="B60" s="3" t="s">
        <v>46</v>
      </c>
      <c r="C60" s="3" t="s">
        <v>420</v>
      </c>
      <c r="D60" s="11" t="s">
        <v>32</v>
      </c>
      <c r="E60" s="11">
        <v>10</v>
      </c>
      <c r="F60" s="3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170</v>
      </c>
      <c r="N60" s="5">
        <v>0</v>
      </c>
      <c r="O60" s="5">
        <v>0</v>
      </c>
      <c r="P60" s="5">
        <v>170</v>
      </c>
      <c r="Q60" s="5">
        <v>0</v>
      </c>
      <c r="R60" s="5">
        <v>0</v>
      </c>
      <c r="S60" s="5">
        <v>0</v>
      </c>
      <c r="T60" s="5">
        <v>0</v>
      </c>
      <c r="U60" s="9">
        <v>170</v>
      </c>
      <c r="V60" s="9">
        <v>170</v>
      </c>
      <c r="W60" s="5">
        <v>0</v>
      </c>
      <c r="X60" s="5">
        <v>0</v>
      </c>
      <c r="Y60" s="5">
        <f t="shared" si="0"/>
        <v>170</v>
      </c>
      <c r="Z60" s="5">
        <v>0</v>
      </c>
      <c r="AA60" s="5">
        <v>0</v>
      </c>
      <c r="AB60" s="5">
        <f t="shared" si="1"/>
        <v>170</v>
      </c>
      <c r="AC60" s="31" t="s">
        <v>450</v>
      </c>
      <c r="AD60" s="8" t="s">
        <v>451</v>
      </c>
      <c r="AE60" s="8" t="s">
        <v>451</v>
      </c>
      <c r="AF60" s="9">
        <v>11</v>
      </c>
      <c r="AG60" s="6" t="s">
        <v>31</v>
      </c>
      <c r="AH60" s="5" t="s">
        <v>29</v>
      </c>
      <c r="AI60" s="11" t="s">
        <v>452</v>
      </c>
      <c r="AJ60" s="11" t="s">
        <v>453</v>
      </c>
    </row>
    <row r="61" spans="1:36" s="12" customFormat="1" ht="69" customHeight="1" x14ac:dyDescent="0.2">
      <c r="A61" s="5">
        <v>54</v>
      </c>
      <c r="B61" s="3" t="s">
        <v>262</v>
      </c>
      <c r="C61" s="3" t="s">
        <v>454</v>
      </c>
      <c r="D61" s="11" t="s">
        <v>42</v>
      </c>
      <c r="E61" s="11">
        <v>0.4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47</v>
      </c>
      <c r="N61" s="5">
        <v>0</v>
      </c>
      <c r="O61" s="5">
        <v>0</v>
      </c>
      <c r="P61" s="5">
        <v>47</v>
      </c>
      <c r="Q61" s="5">
        <v>0</v>
      </c>
      <c r="R61" s="5">
        <v>0</v>
      </c>
      <c r="S61" s="5">
        <v>0</v>
      </c>
      <c r="T61" s="5">
        <v>0</v>
      </c>
      <c r="U61" s="9">
        <v>47</v>
      </c>
      <c r="V61" s="9">
        <v>47</v>
      </c>
      <c r="W61" s="5">
        <v>0</v>
      </c>
      <c r="X61" s="5">
        <v>0</v>
      </c>
      <c r="Y61" s="5">
        <f t="shared" si="0"/>
        <v>47</v>
      </c>
      <c r="Z61" s="5">
        <v>0</v>
      </c>
      <c r="AA61" s="5">
        <v>0</v>
      </c>
      <c r="AB61" s="5">
        <f t="shared" si="1"/>
        <v>47</v>
      </c>
      <c r="AC61" s="40" t="s">
        <v>455</v>
      </c>
      <c r="AD61" s="4" t="s">
        <v>456</v>
      </c>
      <c r="AE61" s="4" t="s">
        <v>456</v>
      </c>
      <c r="AF61" s="3">
        <v>4.5670000000000002</v>
      </c>
      <c r="AG61" s="6" t="s">
        <v>31</v>
      </c>
      <c r="AH61" s="5" t="s">
        <v>29</v>
      </c>
      <c r="AI61" s="11" t="s">
        <v>457</v>
      </c>
      <c r="AJ61" s="11" t="s">
        <v>458</v>
      </c>
    </row>
    <row r="62" spans="1:36" s="12" customFormat="1" ht="61.5" customHeight="1" x14ac:dyDescent="0.2">
      <c r="A62" s="5">
        <v>55</v>
      </c>
      <c r="B62" s="3" t="s">
        <v>47</v>
      </c>
      <c r="C62" s="3" t="s">
        <v>81</v>
      </c>
      <c r="D62" s="11" t="s">
        <v>32</v>
      </c>
      <c r="E62" s="11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15</v>
      </c>
      <c r="N62" s="5">
        <v>0</v>
      </c>
      <c r="O62" s="5">
        <v>0</v>
      </c>
      <c r="P62" s="5">
        <v>15</v>
      </c>
      <c r="Q62" s="5">
        <v>0</v>
      </c>
      <c r="R62" s="5">
        <v>0</v>
      </c>
      <c r="S62" s="5">
        <v>0</v>
      </c>
      <c r="T62" s="5">
        <v>0</v>
      </c>
      <c r="U62" s="9">
        <v>15</v>
      </c>
      <c r="V62" s="9">
        <v>15</v>
      </c>
      <c r="W62" s="5">
        <v>0</v>
      </c>
      <c r="X62" s="5">
        <v>0</v>
      </c>
      <c r="Y62" s="5">
        <f t="shared" si="0"/>
        <v>15</v>
      </c>
      <c r="Z62" s="5">
        <v>0</v>
      </c>
      <c r="AA62" s="5">
        <v>0</v>
      </c>
      <c r="AB62" s="5">
        <f t="shared" si="1"/>
        <v>15</v>
      </c>
      <c r="AC62" s="40" t="s">
        <v>459</v>
      </c>
      <c r="AD62" s="4" t="s">
        <v>460</v>
      </c>
      <c r="AE62" s="4" t="s">
        <v>460</v>
      </c>
      <c r="AF62" s="3">
        <v>0.76700000000000002</v>
      </c>
      <c r="AG62" s="6" t="s">
        <v>31</v>
      </c>
      <c r="AH62" s="5" t="s">
        <v>29</v>
      </c>
      <c r="AI62" s="11" t="s">
        <v>461</v>
      </c>
      <c r="AJ62" s="11" t="s">
        <v>355</v>
      </c>
    </row>
    <row r="63" spans="1:36" s="12" customFormat="1" ht="37.5" customHeight="1" x14ac:dyDescent="0.2">
      <c r="A63" s="5">
        <v>56</v>
      </c>
      <c r="B63" s="3" t="s">
        <v>50</v>
      </c>
      <c r="C63" s="3" t="s">
        <v>51</v>
      </c>
      <c r="D63" s="11" t="s">
        <v>42</v>
      </c>
      <c r="E63" s="11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10</v>
      </c>
      <c r="N63" s="5">
        <v>0</v>
      </c>
      <c r="O63" s="5">
        <v>0</v>
      </c>
      <c r="P63" s="5">
        <v>10</v>
      </c>
      <c r="Q63" s="5">
        <v>0</v>
      </c>
      <c r="R63" s="5">
        <v>0</v>
      </c>
      <c r="S63" s="5">
        <v>0</v>
      </c>
      <c r="T63" s="5">
        <v>0</v>
      </c>
      <c r="U63" s="9">
        <v>10</v>
      </c>
      <c r="V63" s="9">
        <v>10</v>
      </c>
      <c r="W63" s="5">
        <v>0</v>
      </c>
      <c r="X63" s="5">
        <v>0</v>
      </c>
      <c r="Y63" s="5">
        <f t="shared" si="0"/>
        <v>10</v>
      </c>
      <c r="Z63" s="5">
        <v>0</v>
      </c>
      <c r="AA63" s="5">
        <v>0</v>
      </c>
      <c r="AB63" s="5">
        <f t="shared" si="1"/>
        <v>10</v>
      </c>
      <c r="AC63" s="31" t="s">
        <v>462</v>
      </c>
      <c r="AD63" s="8" t="s">
        <v>463</v>
      </c>
      <c r="AE63" s="8" t="s">
        <v>463</v>
      </c>
      <c r="AF63" s="9">
        <v>1.417</v>
      </c>
      <c r="AG63" s="6" t="s">
        <v>31</v>
      </c>
      <c r="AH63" s="5" t="s">
        <v>29</v>
      </c>
      <c r="AI63" s="11" t="s">
        <v>464</v>
      </c>
      <c r="AJ63" s="11" t="s">
        <v>438</v>
      </c>
    </row>
    <row r="64" spans="1:36" s="12" customFormat="1" ht="48.75" customHeight="1" x14ac:dyDescent="0.2">
      <c r="A64" s="5">
        <v>57</v>
      </c>
      <c r="B64" s="3" t="s">
        <v>256</v>
      </c>
      <c r="C64" s="3" t="s">
        <v>444</v>
      </c>
      <c r="D64" s="11" t="s">
        <v>32</v>
      </c>
      <c r="E64" s="11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506</v>
      </c>
      <c r="N64" s="5">
        <v>0</v>
      </c>
      <c r="O64" s="5">
        <v>0</v>
      </c>
      <c r="P64" s="5">
        <v>506</v>
      </c>
      <c r="Q64" s="5">
        <v>0</v>
      </c>
      <c r="R64" s="5">
        <v>0</v>
      </c>
      <c r="S64" s="5">
        <v>0</v>
      </c>
      <c r="T64" s="5">
        <v>0</v>
      </c>
      <c r="U64" s="9">
        <v>506</v>
      </c>
      <c r="V64" s="9">
        <v>506</v>
      </c>
      <c r="W64" s="5">
        <v>0</v>
      </c>
      <c r="X64" s="5">
        <v>0</v>
      </c>
      <c r="Y64" s="5">
        <f t="shared" si="0"/>
        <v>506</v>
      </c>
      <c r="Z64" s="5">
        <v>0</v>
      </c>
      <c r="AA64" s="5">
        <v>0</v>
      </c>
      <c r="AB64" s="5">
        <f t="shared" si="1"/>
        <v>506</v>
      </c>
      <c r="AC64" s="31" t="s">
        <v>465</v>
      </c>
      <c r="AD64" s="8" t="s">
        <v>466</v>
      </c>
      <c r="AE64" s="8" t="s">
        <v>466</v>
      </c>
      <c r="AF64" s="9">
        <v>1.833</v>
      </c>
      <c r="AG64" s="6" t="s">
        <v>31</v>
      </c>
      <c r="AH64" s="5" t="s">
        <v>29</v>
      </c>
      <c r="AI64" s="11" t="s">
        <v>467</v>
      </c>
      <c r="AJ64" s="11" t="s">
        <v>468</v>
      </c>
    </row>
    <row r="65" spans="1:38" s="12" customFormat="1" ht="43.5" customHeight="1" x14ac:dyDescent="0.2">
      <c r="A65" s="5">
        <v>58</v>
      </c>
      <c r="B65" s="3" t="s">
        <v>256</v>
      </c>
      <c r="C65" s="3" t="s">
        <v>444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506</v>
      </c>
      <c r="N65" s="5">
        <v>0</v>
      </c>
      <c r="O65" s="5">
        <v>0</v>
      </c>
      <c r="P65" s="5">
        <v>506</v>
      </c>
      <c r="Q65" s="5">
        <v>0</v>
      </c>
      <c r="R65" s="5">
        <v>0</v>
      </c>
      <c r="S65" s="5">
        <v>0</v>
      </c>
      <c r="T65" s="5">
        <v>0</v>
      </c>
      <c r="U65" s="9">
        <v>506</v>
      </c>
      <c r="V65" s="9">
        <v>506</v>
      </c>
      <c r="W65" s="5">
        <v>0</v>
      </c>
      <c r="X65" s="5">
        <v>0</v>
      </c>
      <c r="Y65" s="5">
        <v>506</v>
      </c>
      <c r="Z65" s="5">
        <v>0</v>
      </c>
      <c r="AA65" s="5">
        <v>0</v>
      </c>
      <c r="AB65" s="5">
        <v>506</v>
      </c>
      <c r="AC65" s="31" t="s">
        <v>469</v>
      </c>
      <c r="AD65" s="8" t="s">
        <v>470</v>
      </c>
      <c r="AE65" s="8" t="s">
        <v>470</v>
      </c>
      <c r="AF65" s="9">
        <v>0.1</v>
      </c>
      <c r="AG65" s="6" t="s">
        <v>31</v>
      </c>
      <c r="AH65" s="5" t="s">
        <v>29</v>
      </c>
      <c r="AI65" s="11" t="s">
        <v>471</v>
      </c>
      <c r="AJ65" s="11" t="s">
        <v>468</v>
      </c>
    </row>
    <row r="66" spans="1:38" s="12" customFormat="1" ht="48.75" customHeight="1" x14ac:dyDescent="0.2">
      <c r="A66" s="5">
        <v>59</v>
      </c>
      <c r="B66" s="3" t="s">
        <v>47</v>
      </c>
      <c r="C66" s="3" t="s">
        <v>472</v>
      </c>
      <c r="D66" s="11" t="s">
        <v>32</v>
      </c>
      <c r="E66" s="11">
        <v>10</v>
      </c>
      <c r="F66" s="3">
        <v>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39</v>
      </c>
      <c r="N66" s="5">
        <v>0</v>
      </c>
      <c r="O66" s="5">
        <v>0</v>
      </c>
      <c r="P66" s="5">
        <v>39</v>
      </c>
      <c r="Q66" s="5">
        <v>0</v>
      </c>
      <c r="R66" s="5">
        <v>0</v>
      </c>
      <c r="S66" s="5">
        <v>0</v>
      </c>
      <c r="T66" s="5">
        <v>0</v>
      </c>
      <c r="U66" s="9">
        <v>39</v>
      </c>
      <c r="V66" s="9">
        <v>39</v>
      </c>
      <c r="W66" s="5">
        <v>0</v>
      </c>
      <c r="X66" s="5">
        <v>0</v>
      </c>
      <c r="Y66" s="5">
        <f t="shared" si="0"/>
        <v>39</v>
      </c>
      <c r="Z66" s="5">
        <v>0</v>
      </c>
      <c r="AA66" s="5">
        <v>0</v>
      </c>
      <c r="AB66" s="5">
        <f t="shared" si="1"/>
        <v>39</v>
      </c>
      <c r="AC66" s="31" t="s">
        <v>473</v>
      </c>
      <c r="AD66" s="8" t="s">
        <v>474</v>
      </c>
      <c r="AE66" s="8" t="s">
        <v>474</v>
      </c>
      <c r="AF66" s="9">
        <v>4.4169999999999998</v>
      </c>
      <c r="AG66" s="6" t="s">
        <v>31</v>
      </c>
      <c r="AH66" s="5" t="s">
        <v>29</v>
      </c>
      <c r="AI66" s="11" t="s">
        <v>475</v>
      </c>
      <c r="AJ66" s="11" t="s">
        <v>351</v>
      </c>
    </row>
    <row r="67" spans="1:38" s="12" customFormat="1" ht="54.75" customHeight="1" x14ac:dyDescent="0.2">
      <c r="A67" s="5">
        <v>60</v>
      </c>
      <c r="B67" s="3" t="s">
        <v>262</v>
      </c>
      <c r="C67" s="3" t="s">
        <v>263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110</v>
      </c>
      <c r="N67" s="5">
        <v>0</v>
      </c>
      <c r="O67" s="5">
        <v>0</v>
      </c>
      <c r="P67" s="5">
        <v>110</v>
      </c>
      <c r="Q67" s="5">
        <v>0</v>
      </c>
      <c r="R67" s="5">
        <v>0</v>
      </c>
      <c r="S67" s="5">
        <v>0</v>
      </c>
      <c r="T67" s="5">
        <v>0</v>
      </c>
      <c r="U67" s="9">
        <v>110</v>
      </c>
      <c r="V67" s="9">
        <v>110</v>
      </c>
      <c r="W67" s="5">
        <v>0</v>
      </c>
      <c r="X67" s="5">
        <v>0</v>
      </c>
      <c r="Y67" s="5">
        <f t="shared" si="0"/>
        <v>110</v>
      </c>
      <c r="Z67" s="5">
        <v>0</v>
      </c>
      <c r="AA67" s="5">
        <v>0</v>
      </c>
      <c r="AB67" s="5">
        <f t="shared" si="1"/>
        <v>110</v>
      </c>
      <c r="AC67" s="31" t="s">
        <v>480</v>
      </c>
      <c r="AD67" s="8" t="s">
        <v>481</v>
      </c>
      <c r="AE67" s="8" t="s">
        <v>481</v>
      </c>
      <c r="AF67" s="9">
        <v>3.1</v>
      </c>
      <c r="AG67" s="6" t="s">
        <v>31</v>
      </c>
      <c r="AH67" s="5" t="s">
        <v>29</v>
      </c>
      <c r="AI67" s="11" t="s">
        <v>482</v>
      </c>
      <c r="AJ67" s="11" t="s">
        <v>325</v>
      </c>
    </row>
    <row r="68" spans="1:38" s="12" customFormat="1" ht="54.75" customHeight="1" x14ac:dyDescent="0.2">
      <c r="A68" s="5">
        <v>61</v>
      </c>
      <c r="B68" s="3" t="s">
        <v>46</v>
      </c>
      <c r="C68" s="3" t="s">
        <v>420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223</v>
      </c>
      <c r="N68" s="5">
        <v>0</v>
      </c>
      <c r="O68" s="5">
        <v>0</v>
      </c>
      <c r="P68" s="5">
        <v>223</v>
      </c>
      <c r="Q68" s="5">
        <v>0</v>
      </c>
      <c r="R68" s="5">
        <v>0</v>
      </c>
      <c r="S68" s="5">
        <v>0</v>
      </c>
      <c r="T68" s="5">
        <v>0</v>
      </c>
      <c r="U68" s="9">
        <v>223</v>
      </c>
      <c r="V68" s="9">
        <v>223</v>
      </c>
      <c r="W68" s="5">
        <v>0</v>
      </c>
      <c r="X68" s="5">
        <v>0</v>
      </c>
      <c r="Y68" s="5">
        <f t="shared" si="0"/>
        <v>223</v>
      </c>
      <c r="Z68" s="5">
        <v>0</v>
      </c>
      <c r="AA68" s="5">
        <v>0</v>
      </c>
      <c r="AB68" s="5">
        <f t="shared" si="1"/>
        <v>223</v>
      </c>
      <c r="AC68" s="31" t="s">
        <v>483</v>
      </c>
      <c r="AD68" s="8" t="s">
        <v>484</v>
      </c>
      <c r="AE68" s="8" t="s">
        <v>484</v>
      </c>
      <c r="AF68" s="9">
        <v>0.52</v>
      </c>
      <c r="AG68" s="6" t="s">
        <v>31</v>
      </c>
      <c r="AH68" s="5" t="s">
        <v>29</v>
      </c>
      <c r="AI68" s="11" t="s">
        <v>485</v>
      </c>
      <c r="AJ68" s="11" t="s">
        <v>424</v>
      </c>
    </row>
    <row r="69" spans="1:38" s="12" customFormat="1" ht="54.75" customHeight="1" x14ac:dyDescent="0.2">
      <c r="A69" s="5">
        <v>62</v>
      </c>
      <c r="B69" s="3" t="s">
        <v>93</v>
      </c>
      <c r="C69" s="3" t="s">
        <v>486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44</v>
      </c>
      <c r="N69" s="5">
        <v>0</v>
      </c>
      <c r="O69" s="5">
        <v>0</v>
      </c>
      <c r="P69" s="5">
        <v>44</v>
      </c>
      <c r="Q69" s="5">
        <v>0</v>
      </c>
      <c r="R69" s="5">
        <v>0</v>
      </c>
      <c r="S69" s="5">
        <v>0</v>
      </c>
      <c r="T69" s="5">
        <v>0</v>
      </c>
      <c r="U69" s="9">
        <v>44</v>
      </c>
      <c r="V69" s="9">
        <v>44</v>
      </c>
      <c r="W69" s="5">
        <v>0</v>
      </c>
      <c r="X69" s="5">
        <v>0</v>
      </c>
      <c r="Y69" s="5">
        <f t="shared" si="0"/>
        <v>44</v>
      </c>
      <c r="Z69" s="5">
        <v>0</v>
      </c>
      <c r="AA69" s="5">
        <v>0</v>
      </c>
      <c r="AB69" s="5">
        <f t="shared" si="1"/>
        <v>44</v>
      </c>
      <c r="AC69" s="31" t="s">
        <v>487</v>
      </c>
      <c r="AD69" s="8" t="s">
        <v>488</v>
      </c>
      <c r="AE69" s="8" t="s">
        <v>488</v>
      </c>
      <c r="AF69" s="9">
        <v>2.67</v>
      </c>
      <c r="AG69" s="6" t="s">
        <v>31</v>
      </c>
      <c r="AH69" s="5" t="s">
        <v>29</v>
      </c>
      <c r="AI69" s="11" t="s">
        <v>489</v>
      </c>
      <c r="AJ69" s="11" t="s">
        <v>490</v>
      </c>
    </row>
    <row r="70" spans="1:38" s="12" customFormat="1" ht="54.75" customHeight="1" x14ac:dyDescent="0.2">
      <c r="A70" s="5">
        <v>63</v>
      </c>
      <c r="B70" s="3" t="s">
        <v>47</v>
      </c>
      <c r="C70" s="3" t="s">
        <v>189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732</v>
      </c>
      <c r="N70" s="5">
        <v>0</v>
      </c>
      <c r="O70" s="5">
        <v>0</v>
      </c>
      <c r="P70" s="5">
        <v>732</v>
      </c>
      <c r="Q70" s="5">
        <v>0</v>
      </c>
      <c r="R70" s="5">
        <v>0</v>
      </c>
      <c r="S70" s="5">
        <v>0</v>
      </c>
      <c r="T70" s="5">
        <v>0</v>
      </c>
      <c r="U70" s="9">
        <v>732</v>
      </c>
      <c r="V70" s="9">
        <v>732</v>
      </c>
      <c r="W70" s="5">
        <v>0</v>
      </c>
      <c r="X70" s="5">
        <v>0</v>
      </c>
      <c r="Y70" s="5">
        <f t="shared" si="0"/>
        <v>732</v>
      </c>
      <c r="Z70" s="5">
        <v>0</v>
      </c>
      <c r="AA70" s="5">
        <v>0</v>
      </c>
      <c r="AB70" s="5">
        <f t="shared" si="1"/>
        <v>732</v>
      </c>
      <c r="AC70" s="31" t="s">
        <v>491</v>
      </c>
      <c r="AD70" s="8" t="s">
        <v>492</v>
      </c>
      <c r="AE70" s="8" t="s">
        <v>492</v>
      </c>
      <c r="AF70" s="9">
        <v>1.466</v>
      </c>
      <c r="AG70" s="6" t="s">
        <v>31</v>
      </c>
      <c r="AH70" s="5" t="s">
        <v>29</v>
      </c>
      <c r="AI70" s="11" t="s">
        <v>493</v>
      </c>
      <c r="AJ70" s="11" t="s">
        <v>494</v>
      </c>
    </row>
    <row r="72" spans="1:38" s="12" customFormat="1" x14ac:dyDescent="0.2">
      <c r="A72" s="18"/>
      <c r="B72" s="19"/>
      <c r="C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20"/>
      <c r="AG72" s="18"/>
      <c r="AH72" s="18"/>
      <c r="AI72" s="18"/>
      <c r="AJ72" s="15"/>
      <c r="AK72" s="15"/>
      <c r="AL72" s="15"/>
    </row>
    <row r="73" spans="1:38" s="12" customFormat="1" x14ac:dyDescent="0.2">
      <c r="A73" s="18"/>
      <c r="B73" s="19"/>
      <c r="C73" s="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20"/>
      <c r="AG73" s="18"/>
      <c r="AH73" s="18"/>
      <c r="AI73" s="18"/>
      <c r="AJ73" s="15"/>
      <c r="AK73" s="15"/>
      <c r="AL73" s="15"/>
    </row>
    <row r="74" spans="1:38" s="24" customFormat="1" x14ac:dyDescent="0.2">
      <c r="A74" s="21" t="s">
        <v>33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21"/>
      <c r="AH74" s="21"/>
      <c r="AI74" s="21"/>
      <c r="AJ74" s="23"/>
      <c r="AK74" s="23"/>
    </row>
    <row r="75" spans="1:38" s="28" customFormat="1" x14ac:dyDescent="0.2">
      <c r="A75" s="25">
        <v>1</v>
      </c>
      <c r="B75" s="26" t="s">
        <v>34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26"/>
      <c r="AH75" s="26"/>
      <c r="AI75" s="26"/>
    </row>
    <row r="76" spans="1:38" s="28" customFormat="1" x14ac:dyDescent="0.2">
      <c r="A76" s="25">
        <v>2</v>
      </c>
      <c r="B76" s="26" t="s">
        <v>35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7"/>
      <c r="AG76" s="26"/>
      <c r="AH76" s="26"/>
      <c r="AI76" s="26"/>
    </row>
    <row r="77" spans="1:38" s="28" customFormat="1" x14ac:dyDescent="0.2">
      <c r="A77" s="25">
        <v>3</v>
      </c>
      <c r="B77" s="26" t="s">
        <v>36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7"/>
      <c r="AG77" s="26"/>
      <c r="AH77" s="26"/>
      <c r="AI77" s="26"/>
    </row>
    <row r="78" spans="1:38" s="28" customFormat="1" x14ac:dyDescent="0.2">
      <c r="A78" s="25">
        <v>4</v>
      </c>
      <c r="B78" s="26" t="s">
        <v>37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26"/>
      <c r="AH78" s="26"/>
      <c r="AI78" s="26"/>
    </row>
    <row r="79" spans="1:38" s="28" customFormat="1" x14ac:dyDescent="0.2">
      <c r="A79" s="25">
        <v>5</v>
      </c>
      <c r="B79" s="26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7"/>
      <c r="AG79" s="26"/>
      <c r="AH79" s="26"/>
      <c r="AI79" s="26"/>
    </row>
    <row r="80" spans="1:38" s="28" customFormat="1" x14ac:dyDescent="0.2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7"/>
      <c r="AG80" s="26"/>
      <c r="AH80" s="26"/>
      <c r="AI80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495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3" t="s">
        <v>27</v>
      </c>
      <c r="J6" s="43" t="s">
        <v>28</v>
      </c>
      <c r="K6" s="43" t="s">
        <v>27</v>
      </c>
      <c r="L6" s="43" t="s">
        <v>28</v>
      </c>
      <c r="M6" s="49"/>
      <c r="N6" s="49"/>
      <c r="O6" s="49"/>
      <c r="P6" s="49"/>
      <c r="Q6" s="43" t="s">
        <v>27</v>
      </c>
      <c r="R6" s="43" t="s">
        <v>28</v>
      </c>
      <c r="S6" s="43" t="s">
        <v>27</v>
      </c>
      <c r="T6" s="43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25" si="0">SUM(Q8:U8)</f>
        <v>96</v>
      </c>
      <c r="Z8" s="5">
        <v>0</v>
      </c>
      <c r="AA8" s="5">
        <v>0</v>
      </c>
      <c r="AB8" s="5">
        <f t="shared" ref="AB8:AB27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ref="Y12" si="2">SUM(Q12:U12)</f>
        <v>9</v>
      </c>
      <c r="Z12" s="5">
        <v>0</v>
      </c>
      <c r="AA12" s="5">
        <v>0</v>
      </c>
      <c r="AB12" s="5">
        <f t="shared" ref="AB12" si="3">SUM(Y12:AA12)</f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ref="Y15" si="4">SUM(Q15:U15)</f>
        <v>592</v>
      </c>
      <c r="Z15" s="5">
        <v>0</v>
      </c>
      <c r="AA15" s="5">
        <v>0</v>
      </c>
      <c r="AB15" s="5">
        <f t="shared" ref="AB15" si="5">SUM(Y15:AA15)</f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8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8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8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8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8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8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ref="Y22" si="6">SUM(Q22:U22)</f>
        <v>61</v>
      </c>
      <c r="Z22" s="5">
        <v>0</v>
      </c>
      <c r="AA22" s="5">
        <v>0</v>
      </c>
      <c r="AB22" s="5">
        <f t="shared" ref="AB22" si="7">SUM(Y22:AA22)</f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8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8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8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8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ref="Y26:Y27" si="8">SUM(Q26:U26)</f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8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8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12" customFormat="1" x14ac:dyDescent="0.2">
      <c r="A30" s="18"/>
      <c r="B30" s="19"/>
      <c r="C30" s="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18"/>
      <c r="AH30" s="18"/>
      <c r="AI30" s="18"/>
      <c r="AJ30" s="15"/>
      <c r="AK30" s="15"/>
      <c r="AL30" s="15"/>
    </row>
    <row r="31" spans="1:38" s="24" customFormat="1" x14ac:dyDescent="0.2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  <c r="AG31" s="21"/>
      <c r="AH31" s="21"/>
      <c r="AI31" s="21"/>
      <c r="AJ31" s="23"/>
      <c r="AK31" s="23"/>
    </row>
    <row r="32" spans="1:38" s="28" customFormat="1" x14ac:dyDescent="0.2">
      <c r="A32" s="25">
        <v>1</v>
      </c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2</v>
      </c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3</v>
      </c>
      <c r="B34" s="26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4</v>
      </c>
      <c r="B35" s="26" t="s">
        <v>37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>
        <v>5</v>
      </c>
      <c r="B36" s="26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28" customForma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  <c r="AG37" s="26"/>
      <c r="AH37" s="26"/>
      <c r="AI37" s="26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  <row r="39" spans="1:35" s="12" customForma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0"/>
      <c r="AG39" s="29"/>
      <c r="AH39" s="29"/>
      <c r="AI39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январь</vt:lpstr>
      <vt:lpstr>февраль</vt:lpstr>
      <vt:lpstr>март</vt:lpstr>
      <vt:lpstr>за 1-й квартал</vt:lpstr>
      <vt:lpstr>апрель</vt:lpstr>
      <vt:lpstr>май</vt:lpstr>
      <vt:lpstr>июнь</vt:lpstr>
      <vt:lpstr>за 2-й квартал</vt:lpstr>
      <vt:lpstr>июль</vt:lpstr>
      <vt:lpstr>сентябрь</vt:lpstr>
      <vt:lpstr>август</vt:lpstr>
      <vt:lpstr>за 3-й квартал</vt:lpstr>
      <vt:lpstr>октябрь</vt:lpstr>
      <vt:lpstr>ноябрь</vt:lpstr>
      <vt:lpstr>декабрь</vt:lpstr>
      <vt:lpstr>за 4-й квартал</vt:lpstr>
      <vt:lpstr>годовой за 2021г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Привет</cp:lastModifiedBy>
  <cp:lastPrinted>2021-04-30T04:33:03Z</cp:lastPrinted>
  <dcterms:created xsi:type="dcterms:W3CDTF">2016-05-12T18:58:58Z</dcterms:created>
  <dcterms:modified xsi:type="dcterms:W3CDTF">2022-01-06T05:09:32Z</dcterms:modified>
</cp:coreProperties>
</file>